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71027"/>
</workbook>
</file>

<file path=xl/calcChain.xml><?xml version="1.0" encoding="utf-8"?>
<calcChain xmlns="http://schemas.openxmlformats.org/spreadsheetml/2006/main">
  <c r="D58" i="1" l="1"/>
  <c r="D140" i="1" l="1"/>
  <c r="D191" i="1" l="1"/>
  <c r="D180" i="1"/>
  <c r="D169" i="1"/>
  <c r="D158" i="1"/>
  <c r="D12" i="1"/>
  <c r="D147" i="1" l="1"/>
  <c r="D70" i="1"/>
  <c r="D67" i="1"/>
  <c r="D64" i="1"/>
  <c r="D61" i="1"/>
  <c r="D41" i="1" l="1"/>
  <c r="D38" i="1"/>
  <c r="D35" i="1"/>
  <c r="D32" i="1"/>
  <c r="D29" i="1"/>
  <c r="D16" i="1"/>
  <c r="D25" i="1" s="1"/>
  <c r="D183" i="1" l="1"/>
  <c r="D194" i="1"/>
  <c r="D172" i="1"/>
  <c r="D161" i="1"/>
  <c r="D150" i="1"/>
  <c r="D22" i="1" l="1"/>
</calcChain>
</file>

<file path=xl/sharedStrings.xml><?xml version="1.0" encoding="utf-8"?>
<sst xmlns="http://schemas.openxmlformats.org/spreadsheetml/2006/main" count="647" uniqueCount="153">
  <si>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</si>
  <si>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</si>
  <si>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</si>
  <si>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</si>
  <si>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</si>
  <si>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</si>
  <si>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</si>
  <si>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</si>
  <si>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</si>
  <si>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</si>
  <si>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</si>
  <si>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</si>
  <si>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</si>
  <si>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</si>
  <si>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</si>
  <si>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</si>
  <si>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</si>
  <si>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</si>
  <si>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</si>
  <si>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</si>
  <si>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</si>
  <si>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</si>
  <si>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</si>
  <si>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</si>
  <si>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</si>
  <si>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</si>
  <si>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</si>
  <si>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</si>
  <si>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</si>
  <si>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</si>
  <si>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</si>
  <si>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</si>
  <si>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</si>
  <si>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</si>
  <si>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</si>
  <si>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</si>
  <si>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</si>
  <si>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</si>
  <si>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</si>
  <si>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</si>
  <si>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</si>
  <si>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</si>
  <si>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</si>
  <si>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</si>
  <si>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</si>
  <si>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</si>
  <si>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</si>
  <si>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</si>
  <si>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</si>
  <si>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</si>
  <si>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</si>
  <si>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</si>
  <si>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</si>
  <si>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</si>
  <si>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</si>
  <si>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</si>
  <si>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</si>
  <si>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</si>
  <si>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</si>
  <si>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</si>
  <si>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</si>
  <si>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</si>
  <si>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</si>
  <si>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</si>
  <si>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</si>
  <si>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</si>
  <si>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</si>
  <si>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</si>
  <si>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</si>
  <si>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</si>
  <si>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</si>
  <si>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</si>
  <si>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</si>
  <si>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</si>
  <si>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</si>
  <si>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</si>
  <si>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</si>
  <si>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</si>
  <si>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</si>
  <si>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</si>
  <si>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</si>
  <si>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</si>
  <si>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</si>
  <si>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</si>
  <si>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</si>
  <si>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</si>
  <si>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</si>
  <si>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</si>
  <si>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</si>
  <si>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</si>
  <si>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</si>
  <si>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</si>
  <si>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</si>
  <si>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</si>
  <si>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</si>
  <si>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</si>
  <si>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</si>
  <si>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</si>
  <si>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</si>
  <si>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</si>
  <si>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</si>
  <si>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</si>
  <si>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</si>
  <si>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</si>
  <si>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</si>
  <si>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</si>
  <si>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</si>
  <si>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</si>
  <si>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</si>
  <si>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</si>
  <si>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</si>
  <si>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</si>
  <si>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</si>
  <si>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</si>
  <si>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</si>
  <si>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</si>
  <si>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</si>
  <si>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</si>
  <si>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</si>
  <si>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</si>
  <si>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</si>
  <si>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</si>
  <si>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</si>
  <si>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</si>
  <si>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</si>
  <si>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</si>
  <si>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</si>
  <si>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</si>
  <si>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</si>
  <si>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</si>
  <si>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</si>
  <si>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</si>
  <si>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</si>
  <si>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</si>
  <si>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</si>
  <si>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</si>
  <si>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</si>
  <si>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Дератизация, Дезинсекция</t>
  </si>
  <si>
    <t>5 раз в неделю</t>
  </si>
  <si>
    <t>кв.м.</t>
  </si>
  <si>
    <t>Ежедневно</t>
  </si>
  <si>
    <t>шт</t>
  </si>
  <si>
    <t>Диспетчерское обслуживание</t>
  </si>
  <si>
    <t>1 раз в месяц</t>
  </si>
  <si>
    <t>месяц</t>
  </si>
  <si>
    <t>Постоянно</t>
  </si>
  <si>
    <t>,</t>
  </si>
  <si>
    <t>0,00</t>
  </si>
  <si>
    <t>Круглосуточно</t>
  </si>
  <si>
    <t>Уборка мест общего пользования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</si>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</sst>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5"/>
  <sheetViews>
    <sheetView tabSelected="1" workbookViewId="0">
      <selection activeCell="F198" sqref="F198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2" customWidth="1"/>
  </cols>
  <sheetData>
    <row r="1" spans="1:4" ht="45" customHeight="1" x14ac:dyDescent="0.25">
      <c r="A1" s="21" t="s">
        <v>0</v>
      </c>
      <c r="B1" s="21"/>
      <c r="C1" s="21"/>
      <c r="D1" s="21"/>
    </row>
    <row r="2" spans="1:4" x14ac:dyDescent="0.25">
      <c r="A2" s="6"/>
      <c r="B2" s="1"/>
      <c r="C2" s="1"/>
      <c r="D2" s="26"/>
    </row>
    <row r="3" spans="1:4" ht="15.75" thickBot="1" x14ac:dyDescent="0.3">
      <c r="A3" s="6"/>
      <c r="B3" s="1"/>
      <c r="C3" s="1"/>
      <c r="D3" s="26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27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28" t="s">
        <v>150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29" t="s">
        <v>151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29" t="s">
        <v>152</v>
      </c>
    </row>
    <row r="8" spans="1:4" ht="30" customHeight="1" x14ac:dyDescent="0.25">
      <c r="A8" s="22" t="s">
        <v>8</v>
      </c>
      <c r="B8" s="22"/>
      <c r="C8" s="22"/>
      <c r="D8" s="22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0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0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0">
        <v>489585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0">
        <f>D13</f>
        <v>2167790.52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0">
        <v>2167790.52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0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0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0">
        <f>D17+D18+D19+D20+D21</f>
        <v>2105407.25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0">
        <v>1952707.25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0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0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0">
        <v>152700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0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0">
        <f>D16</f>
        <v>2105407.25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0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0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0">
        <f>D11+D12-D16</f>
        <v>551968.27</v>
      </c>
    </row>
    <row r="26" spans="1:4" s="9" customFormat="1" ht="30" customHeight="1" x14ac:dyDescent="0.25">
      <c r="A26" s="17" t="s">
        <v>28</v>
      </c>
      <c r="B26" s="17"/>
      <c r="C26" s="17"/>
      <c r="D26" s="17"/>
    </row>
    <row r="27" spans="1:4" s="9" customFormat="1" ht="11.25" customHeight="1" x14ac:dyDescent="0.25">
      <c r="A27" s="16"/>
      <c r="B27" s="16"/>
      <c r="C27" s="16"/>
      <c r="D27" s="31"/>
    </row>
    <row r="28" spans="1:4" ht="19.5" customHeight="1" x14ac:dyDescent="0.25">
      <c r="A28" s="7" t="s">
        <v>29</v>
      </c>
      <c r="B28" s="4" t="s">
        <v>30</v>
      </c>
      <c r="C28" s="2" t="s">
        <v>108</v>
      </c>
      <c r="D28" s="32" t="s">
        <v>149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2">
        <f>20325.2*12</f>
        <v>243902.40000000002</v>
      </c>
    </row>
    <row r="30" spans="1:4" ht="10.5" customHeight="1" x14ac:dyDescent="0.25">
      <c r="A30" s="7"/>
      <c r="B30" s="4"/>
      <c r="C30" s="2"/>
      <c r="D30" s="32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2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2">
        <f>13717*12</f>
        <v>164604</v>
      </c>
    </row>
    <row r="33" spans="1:4" s="9" customFormat="1" ht="11.25" customHeight="1" x14ac:dyDescent="0.25">
      <c r="A33" s="16"/>
      <c r="B33" s="16"/>
      <c r="C33" s="16"/>
      <c r="D33" s="33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2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2">
        <f>8311*12</f>
        <v>99732</v>
      </c>
    </row>
    <row r="36" spans="1:4" ht="10.5" customHeight="1" x14ac:dyDescent="0.25">
      <c r="A36" s="7"/>
      <c r="B36" s="4"/>
      <c r="C36" s="2"/>
      <c r="D36" s="32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2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2">
        <f>26969.25*12</f>
        <v>323631</v>
      </c>
    </row>
    <row r="39" spans="1:4" s="9" customFormat="1" ht="11.25" customHeight="1" x14ac:dyDescent="0.25">
      <c r="A39" s="16"/>
      <c r="B39" s="16"/>
      <c r="C39" s="16"/>
      <c r="D39" s="33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34" t="s">
        <v>142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2">
        <f>4086.25*12</f>
        <v>49035</v>
      </c>
    </row>
    <row r="42" spans="1:4" ht="10.5" customHeight="1" x14ac:dyDescent="0.25">
      <c r="A42" s="7"/>
      <c r="B42" s="4"/>
      <c r="C42" s="2"/>
      <c r="D42" s="32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34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2">
        <v>27000</v>
      </c>
    </row>
    <row r="45" spans="1:4" s="9" customFormat="1" ht="11.25" customHeight="1" x14ac:dyDescent="0.25">
      <c r="A45" s="16"/>
      <c r="B45" s="16"/>
      <c r="C45" s="16"/>
      <c r="D45" s="35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34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2">
        <v>0</v>
      </c>
    </row>
    <row r="48" spans="1:4" ht="10.5" customHeight="1" x14ac:dyDescent="0.25">
      <c r="A48" s="7"/>
      <c r="B48" s="4"/>
      <c r="C48" s="2"/>
      <c r="D48" s="32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34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2">
        <v>379575.46</v>
      </c>
    </row>
    <row r="51" spans="1:4" ht="10.5" customHeight="1" x14ac:dyDescent="0.25">
      <c r="A51" s="7"/>
      <c r="B51" s="4"/>
      <c r="C51" s="2"/>
      <c r="D51" s="32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2" t="s">
        <v>135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2">
        <v>383517.06</v>
      </c>
    </row>
    <row r="54" spans="1:4" ht="10.5" customHeight="1" x14ac:dyDescent="0.25">
      <c r="A54" s="7"/>
      <c r="B54" s="4"/>
      <c r="C54" s="2"/>
      <c r="D54" s="32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2" t="s">
        <v>136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2">
        <v>366213.02</v>
      </c>
    </row>
    <row r="57" spans="1:4" ht="48" customHeight="1" x14ac:dyDescent="0.25">
      <c r="A57" s="7" t="s">
        <v>29</v>
      </c>
      <c r="B57" s="4" t="s">
        <v>30</v>
      </c>
      <c r="C57" s="2" t="s">
        <v>108</v>
      </c>
      <c r="D57" s="32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2">
        <f>0.235*8172.5*12</f>
        <v>23046.449999999997</v>
      </c>
    </row>
    <row r="59" spans="1:4" s="9" customFormat="1" ht="11.25" customHeight="1" x14ac:dyDescent="0.25">
      <c r="A59" s="16"/>
      <c r="B59" s="16"/>
      <c r="C59" s="16"/>
      <c r="D59" s="33"/>
    </row>
    <row r="60" spans="1:4" ht="54.75" customHeight="1" x14ac:dyDescent="0.25">
      <c r="A60" s="7" t="s">
        <v>29</v>
      </c>
      <c r="B60" s="4" t="s">
        <v>30</v>
      </c>
      <c r="C60" s="2" t="s">
        <v>108</v>
      </c>
      <c r="D60" s="32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32">
        <f>25.59*8172.5</f>
        <v>209134.27499999999</v>
      </c>
    </row>
    <row r="62" spans="1:4" ht="10.5" customHeight="1" x14ac:dyDescent="0.25">
      <c r="A62" s="7"/>
      <c r="B62" s="4"/>
      <c r="C62" s="2"/>
      <c r="D62" s="32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34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32">
        <f>34.45*8172.5</f>
        <v>281542.625</v>
      </c>
    </row>
    <row r="65" spans="1:4" s="9" customFormat="1" ht="11.25" customHeight="1" x14ac:dyDescent="0.25">
      <c r="A65" s="16"/>
      <c r="B65" s="16"/>
      <c r="C65" s="16"/>
      <c r="D65" s="35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34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32">
        <f>6.04*8172.5</f>
        <v>49361.9</v>
      </c>
    </row>
    <row r="68" spans="1:4" ht="10.5" customHeight="1" x14ac:dyDescent="0.25">
      <c r="A68" s="7"/>
      <c r="B68" s="4"/>
      <c r="C68" s="2"/>
      <c r="D68" s="32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34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32">
        <f>3.63*8172.5</f>
        <v>29666.174999999999</v>
      </c>
    </row>
    <row r="71" spans="1:4" s="9" customFormat="1" ht="11.25" customHeight="1" x14ac:dyDescent="0.25">
      <c r="A71" s="16"/>
      <c r="B71" s="16"/>
      <c r="C71" s="16"/>
      <c r="D71" s="31"/>
    </row>
    <row r="72" spans="1:4" s="9" customFormat="1" ht="45" customHeight="1" x14ac:dyDescent="0.25">
      <c r="A72" s="23" t="s">
        <v>33</v>
      </c>
      <c r="B72" s="24"/>
      <c r="C72" s="24"/>
      <c r="D72" s="25"/>
    </row>
    <row r="73" spans="1:4" ht="30" x14ac:dyDescent="0.25">
      <c r="A73" s="7" t="s">
        <v>34</v>
      </c>
      <c r="B73" s="4" t="s">
        <v>35</v>
      </c>
      <c r="C73" s="2" t="s">
        <v>108</v>
      </c>
      <c r="D73" s="36" t="s">
        <v>149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36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36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37">
        <v>13.6</v>
      </c>
    </row>
    <row r="77" spans="1:4" ht="30" x14ac:dyDescent="0.25">
      <c r="A77" s="7" t="s">
        <v>34</v>
      </c>
      <c r="B77" s="4" t="s">
        <v>35</v>
      </c>
      <c r="C77" s="2" t="s">
        <v>108</v>
      </c>
      <c r="D77" s="36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38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38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38">
        <v>5.8</v>
      </c>
    </row>
    <row r="81" spans="1:4" ht="30" x14ac:dyDescent="0.25">
      <c r="A81" s="7" t="s">
        <v>34</v>
      </c>
      <c r="B81" s="4" t="s">
        <v>35</v>
      </c>
      <c r="C81" s="2" t="s">
        <v>108</v>
      </c>
      <c r="D81" s="36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38" t="s">
        <v>140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38" t="s">
        <v>141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39">
        <v>140</v>
      </c>
    </row>
    <row r="85" spans="1:4" ht="30" x14ac:dyDescent="0.25">
      <c r="A85" s="7" t="s">
        <v>34</v>
      </c>
      <c r="B85" s="4" t="s">
        <v>35</v>
      </c>
      <c r="C85" s="2" t="s">
        <v>108</v>
      </c>
      <c r="D85" s="36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38" t="s">
        <v>148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38" t="s">
        <v>139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39">
        <v>3.3</v>
      </c>
    </row>
    <row r="89" spans="1:4" ht="30" x14ac:dyDescent="0.25">
      <c r="A89" s="7" t="s">
        <v>34</v>
      </c>
      <c r="B89" s="4" t="s">
        <v>35</v>
      </c>
      <c r="C89" s="2" t="s">
        <v>108</v>
      </c>
      <c r="D89" s="40" t="s">
        <v>142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38" t="s">
        <v>148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38" t="s">
        <v>139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39">
        <v>0.5</v>
      </c>
    </row>
    <row r="93" spans="1:4" ht="30" x14ac:dyDescent="0.25">
      <c r="A93" s="7" t="s">
        <v>34</v>
      </c>
      <c r="B93" s="4" t="s">
        <v>35</v>
      </c>
      <c r="C93" s="2" t="s">
        <v>108</v>
      </c>
      <c r="D93" s="40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38" t="s">
        <v>143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38" t="s">
        <v>141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39">
        <v>2250</v>
      </c>
    </row>
    <row r="97" spans="1:4" ht="30" x14ac:dyDescent="0.25">
      <c r="A97" s="7" t="s">
        <v>34</v>
      </c>
      <c r="B97" s="4" t="s">
        <v>35</v>
      </c>
      <c r="C97" s="2" t="s">
        <v>108</v>
      </c>
      <c r="D97" s="40" t="s">
        <v>128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38" t="s">
        <v>140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38" t="s">
        <v>139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38">
        <v>46.5</v>
      </c>
    </row>
    <row r="101" spans="1:4" ht="30" x14ac:dyDescent="0.25">
      <c r="A101" s="7" t="s">
        <v>34</v>
      </c>
      <c r="B101" s="4" t="s">
        <v>35</v>
      </c>
      <c r="C101" s="2" t="s">
        <v>108</v>
      </c>
      <c r="D101" s="36" t="s">
        <v>135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38" t="s">
        <v>140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38" t="s">
        <v>144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38">
        <v>59.41</v>
      </c>
    </row>
    <row r="105" spans="1:4" ht="30" x14ac:dyDescent="0.25">
      <c r="A105" s="7" t="s">
        <v>34</v>
      </c>
      <c r="B105" s="4" t="s">
        <v>35</v>
      </c>
      <c r="C105" s="2" t="s">
        <v>108</v>
      </c>
      <c r="D105" s="36" t="s">
        <v>136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38" t="s">
        <v>140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38" t="s">
        <v>139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38">
        <v>21.95</v>
      </c>
    </row>
    <row r="109" spans="1:4" ht="45" x14ac:dyDescent="0.25">
      <c r="A109" s="7" t="s">
        <v>34</v>
      </c>
      <c r="B109" s="4" t="s">
        <v>35</v>
      </c>
      <c r="C109" s="2" t="s">
        <v>108</v>
      </c>
      <c r="D109" s="36" t="s">
        <v>129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38" t="s">
        <v>145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38" t="s">
        <v>139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38">
        <v>2.35</v>
      </c>
    </row>
    <row r="113" spans="1:4" ht="45" x14ac:dyDescent="0.25">
      <c r="A113" s="7" t="s">
        <v>34</v>
      </c>
      <c r="B113" s="4" t="s">
        <v>35</v>
      </c>
      <c r="C113" s="2" t="s">
        <v>108</v>
      </c>
      <c r="D113" s="36" t="s">
        <v>130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38" t="s">
        <v>145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38" t="s">
        <v>139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38">
        <v>24.84</v>
      </c>
    </row>
    <row r="117" spans="1:4" ht="30" x14ac:dyDescent="0.25">
      <c r="A117" s="7" t="s">
        <v>34</v>
      </c>
      <c r="B117" s="4" t="s">
        <v>35</v>
      </c>
      <c r="C117" s="2" t="s">
        <v>108</v>
      </c>
      <c r="D117" s="40" t="s">
        <v>131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38" t="s">
        <v>145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38" t="s">
        <v>139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38">
        <v>36.450000000000003</v>
      </c>
    </row>
    <row r="121" spans="1:4" ht="30" x14ac:dyDescent="0.25">
      <c r="A121" s="7" t="s">
        <v>34</v>
      </c>
      <c r="B121" s="4" t="s">
        <v>35</v>
      </c>
      <c r="C121" s="2" t="s">
        <v>108</v>
      </c>
      <c r="D121" s="40" t="s">
        <v>132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38" t="s">
        <v>145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38" t="s">
        <v>139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38">
        <v>7.89</v>
      </c>
    </row>
    <row r="125" spans="1:4" ht="30" x14ac:dyDescent="0.25">
      <c r="A125" s="7" t="s">
        <v>34</v>
      </c>
      <c r="B125" s="4" t="s">
        <v>35</v>
      </c>
      <c r="C125" s="2" t="s">
        <v>108</v>
      </c>
      <c r="D125" s="40" t="s">
        <v>133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38" t="s">
        <v>140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38" t="s">
        <v>139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38">
        <v>2.52</v>
      </c>
    </row>
    <row r="129" spans="1:4" s="9" customFormat="1" ht="30" customHeight="1" x14ac:dyDescent="0.25">
      <c r="A129" s="18" t="s">
        <v>42</v>
      </c>
      <c r="B129" s="19"/>
      <c r="C129" s="19"/>
      <c r="D129" s="20"/>
    </row>
    <row r="130" spans="1:4" ht="20.100000000000001" customHeight="1" x14ac:dyDescent="0.25">
      <c r="A130" s="7" t="s">
        <v>43</v>
      </c>
      <c r="B130" s="4" t="s">
        <v>44</v>
      </c>
      <c r="C130" s="2" t="s">
        <v>45</v>
      </c>
      <c r="D130" s="36">
        <v>12</v>
      </c>
    </row>
    <row r="131" spans="1:4" ht="20.100000000000001" customHeight="1" x14ac:dyDescent="0.25">
      <c r="A131" s="7" t="s">
        <v>46</v>
      </c>
      <c r="B131" s="4" t="s">
        <v>47</v>
      </c>
      <c r="C131" s="2" t="s">
        <v>45</v>
      </c>
      <c r="D131" s="36">
        <v>12</v>
      </c>
    </row>
    <row r="132" spans="1:4" ht="20.100000000000001" customHeight="1" x14ac:dyDescent="0.25">
      <c r="A132" s="7" t="s">
        <v>48</v>
      </c>
      <c r="B132" s="4" t="s">
        <v>49</v>
      </c>
      <c r="C132" s="2" t="s">
        <v>45</v>
      </c>
      <c r="D132" s="36">
        <v>0</v>
      </c>
    </row>
    <row r="133" spans="1:4" ht="20.100000000000001" customHeight="1" x14ac:dyDescent="0.25">
      <c r="A133" s="7" t="s">
        <v>50</v>
      </c>
      <c r="B133" s="4" t="s">
        <v>51</v>
      </c>
      <c r="C133" s="2" t="s">
        <v>10</v>
      </c>
      <c r="D133" s="32">
        <v>0</v>
      </c>
    </row>
    <row r="134" spans="1:4" s="9" customFormat="1" ht="30" customHeight="1" x14ac:dyDescent="0.25">
      <c r="A134" s="18" t="s">
        <v>52</v>
      </c>
      <c r="B134" s="19"/>
      <c r="C134" s="19"/>
      <c r="D134" s="20"/>
    </row>
    <row r="135" spans="1:4" ht="20.100000000000001" customHeight="1" x14ac:dyDescent="0.25">
      <c r="A135" s="7" t="s">
        <v>53</v>
      </c>
      <c r="B135" s="15" t="s">
        <v>9</v>
      </c>
      <c r="C135" s="2" t="s">
        <v>10</v>
      </c>
      <c r="D135" s="32">
        <v>0</v>
      </c>
    </row>
    <row r="136" spans="1:4" ht="20.100000000000001" customHeight="1" x14ac:dyDescent="0.25">
      <c r="A136" s="7" t="s">
        <v>54</v>
      </c>
      <c r="B136" s="4" t="s">
        <v>11</v>
      </c>
      <c r="C136" s="2" t="s">
        <v>10</v>
      </c>
      <c r="D136" s="32">
        <v>0</v>
      </c>
    </row>
    <row r="137" spans="1:4" ht="20.100000000000001" customHeight="1" x14ac:dyDescent="0.25">
      <c r="A137" s="7" t="s">
        <v>55</v>
      </c>
      <c r="B137" s="4" t="s">
        <v>12</v>
      </c>
      <c r="C137" s="2" t="s">
        <v>10</v>
      </c>
      <c r="D137" s="32">
        <v>574104</v>
      </c>
    </row>
    <row r="138" spans="1:4" ht="20.100000000000001" customHeight="1" x14ac:dyDescent="0.25">
      <c r="A138" s="7" t="s">
        <v>56</v>
      </c>
      <c r="B138" s="15" t="s">
        <v>23</v>
      </c>
      <c r="C138" s="2" t="s">
        <v>10</v>
      </c>
      <c r="D138" s="32">
        <v>0</v>
      </c>
    </row>
    <row r="139" spans="1:4" ht="20.100000000000001" customHeight="1" x14ac:dyDescent="0.25">
      <c r="A139" s="7" t="s">
        <v>57</v>
      </c>
      <c r="B139" s="15" t="s">
        <v>25</v>
      </c>
      <c r="C139" s="2" t="s">
        <v>10</v>
      </c>
      <c r="D139" s="32">
        <v>0</v>
      </c>
    </row>
    <row r="140" spans="1:4" ht="20.100000000000001" customHeight="1" x14ac:dyDescent="0.25">
      <c r="A140" s="7" t="s">
        <v>58</v>
      </c>
      <c r="B140" s="4" t="s">
        <v>27</v>
      </c>
      <c r="C140" s="2" t="s">
        <v>10</v>
      </c>
      <c r="D140" s="32">
        <f>D147+D158+D169+D180+D191</f>
        <v>839985.31</v>
      </c>
    </row>
    <row r="141" spans="1:4" s="9" customFormat="1" ht="30" customHeight="1" x14ac:dyDescent="0.25">
      <c r="A141" s="17" t="s">
        <v>59</v>
      </c>
      <c r="B141" s="17"/>
      <c r="C141" s="17"/>
      <c r="D141" s="17"/>
    </row>
    <row r="142" spans="1:4" ht="20.100000000000001" customHeight="1" x14ac:dyDescent="0.25">
      <c r="A142" s="7" t="s">
        <v>60</v>
      </c>
      <c r="B142" s="3" t="s">
        <v>61</v>
      </c>
      <c r="C142" s="2" t="s">
        <v>108</v>
      </c>
      <c r="D142" s="36" t="s">
        <v>62</v>
      </c>
    </row>
    <row r="143" spans="1:4" ht="20.100000000000001" customHeight="1" x14ac:dyDescent="0.25">
      <c r="A143" s="7" t="s">
        <v>63</v>
      </c>
      <c r="B143" s="3" t="s">
        <v>39</v>
      </c>
      <c r="C143" s="2" t="s">
        <v>108</v>
      </c>
      <c r="D143" s="36" t="s">
        <v>64</v>
      </c>
    </row>
    <row r="144" spans="1:4" ht="30" customHeight="1" x14ac:dyDescent="0.25">
      <c r="A144" s="7" t="s">
        <v>65</v>
      </c>
      <c r="B144" s="3" t="s">
        <v>66</v>
      </c>
      <c r="C144" s="2" t="s">
        <v>67</v>
      </c>
      <c r="D144" s="32"/>
    </row>
    <row r="145" spans="1:4" ht="20.100000000000001" customHeight="1" x14ac:dyDescent="0.25">
      <c r="A145" s="7" t="s">
        <v>68</v>
      </c>
      <c r="B145" s="3" t="s">
        <v>69</v>
      </c>
      <c r="C145" s="2" t="s">
        <v>10</v>
      </c>
      <c r="D145" s="32">
        <v>364545.56</v>
      </c>
    </row>
    <row r="146" spans="1:4" ht="20.100000000000001" customHeight="1" x14ac:dyDescent="0.25">
      <c r="A146" s="7" t="s">
        <v>70</v>
      </c>
      <c r="B146" s="3" t="s">
        <v>71</v>
      </c>
      <c r="C146" s="2" t="s">
        <v>10</v>
      </c>
      <c r="D146" s="32">
        <v>254442.83</v>
      </c>
    </row>
    <row r="147" spans="1:4" ht="20.100000000000001" customHeight="1" x14ac:dyDescent="0.25">
      <c r="A147" s="7" t="s">
        <v>72</v>
      </c>
      <c r="B147" s="3" t="s">
        <v>73</v>
      </c>
      <c r="C147" s="2" t="s">
        <v>10</v>
      </c>
      <c r="D147" s="32">
        <f>D145-D146</f>
        <v>110102.73000000001</v>
      </c>
    </row>
    <row r="148" spans="1:4" ht="30" customHeight="1" x14ac:dyDescent="0.25">
      <c r="A148" s="7" t="s">
        <v>74</v>
      </c>
      <c r="B148" s="3" t="s">
        <v>75</v>
      </c>
      <c r="C148" s="2" t="s">
        <v>10</v>
      </c>
      <c r="D148" s="32">
        <v>423136.56</v>
      </c>
    </row>
    <row r="149" spans="1:4" ht="20.100000000000001" customHeight="1" x14ac:dyDescent="0.25">
      <c r="A149" s="7" t="s">
        <v>76</v>
      </c>
      <c r="B149" s="3" t="s">
        <v>77</v>
      </c>
      <c r="C149" s="2" t="s">
        <v>10</v>
      </c>
      <c r="D149" s="30">
        <v>366267</v>
      </c>
    </row>
    <row r="150" spans="1:4" ht="30" customHeight="1" x14ac:dyDescent="0.25">
      <c r="A150" s="7" t="s">
        <v>78</v>
      </c>
      <c r="B150" s="3" t="s">
        <v>79</v>
      </c>
      <c r="C150" s="2" t="s">
        <v>10</v>
      </c>
      <c r="D150" s="32">
        <f>D148-D149</f>
        <v>56869.56</v>
      </c>
    </row>
    <row r="151" spans="1:4" ht="30" customHeight="1" x14ac:dyDescent="0.25">
      <c r="A151" s="7" t="s">
        <v>80</v>
      </c>
      <c r="B151" s="3" t="s">
        <v>81</v>
      </c>
      <c r="C151" s="2" t="s">
        <v>10</v>
      </c>
      <c r="D151" s="32">
        <v>0</v>
      </c>
    </row>
    <row r="152" spans="1:4" s="9" customFormat="1" ht="30" customHeight="1" x14ac:dyDescent="0.25">
      <c r="A152" s="17" t="s">
        <v>146</v>
      </c>
      <c r="B152" s="17"/>
      <c r="C152" s="17"/>
      <c r="D152" s="17"/>
    </row>
    <row r="153" spans="1:4" ht="20.100000000000001" customHeight="1" x14ac:dyDescent="0.25">
      <c r="A153" s="7" t="s">
        <v>60</v>
      </c>
      <c r="B153" s="3" t="s">
        <v>61</v>
      </c>
      <c r="C153" s="2" t="s">
        <v>108</v>
      </c>
      <c r="D153" s="36" t="s">
        <v>83</v>
      </c>
    </row>
    <row r="154" spans="1:4" ht="20.100000000000001" customHeight="1" x14ac:dyDescent="0.25">
      <c r="A154" s="7" t="s">
        <v>63</v>
      </c>
      <c r="B154" s="3" t="s">
        <v>39</v>
      </c>
      <c r="C154" s="2" t="s">
        <v>108</v>
      </c>
      <c r="D154" s="32" t="s">
        <v>123</v>
      </c>
    </row>
    <row r="155" spans="1:4" x14ac:dyDescent="0.25">
      <c r="A155" s="7" t="s">
        <v>65</v>
      </c>
      <c r="B155" s="3" t="s">
        <v>66</v>
      </c>
      <c r="C155" s="2" t="s">
        <v>67</v>
      </c>
      <c r="D155" s="32" t="s">
        <v>123</v>
      </c>
    </row>
    <row r="156" spans="1:4" ht="20.100000000000001" customHeight="1" x14ac:dyDescent="0.25">
      <c r="A156" s="7" t="s">
        <v>68</v>
      </c>
      <c r="B156" s="3" t="s">
        <v>69</v>
      </c>
      <c r="C156" s="2" t="s">
        <v>10</v>
      </c>
      <c r="D156" s="32">
        <v>1086525.01</v>
      </c>
    </row>
    <row r="157" spans="1:4" ht="20.100000000000001" customHeight="1" x14ac:dyDescent="0.25">
      <c r="A157" s="7" t="s">
        <v>70</v>
      </c>
      <c r="B157" s="3" t="s">
        <v>71</v>
      </c>
      <c r="C157" s="2" t="s">
        <v>10</v>
      </c>
      <c r="D157" s="32">
        <v>961786.42</v>
      </c>
    </row>
    <row r="158" spans="1:4" ht="20.100000000000001" customHeight="1" x14ac:dyDescent="0.25">
      <c r="A158" s="7" t="s">
        <v>72</v>
      </c>
      <c r="B158" s="3" t="s">
        <v>73</v>
      </c>
      <c r="C158" s="2" t="s">
        <v>10</v>
      </c>
      <c r="D158" s="32">
        <f>D156-D157</f>
        <v>124738.58999999997</v>
      </c>
    </row>
    <row r="159" spans="1:4" ht="30" x14ac:dyDescent="0.25">
      <c r="A159" s="7" t="s">
        <v>74</v>
      </c>
      <c r="B159" s="3" t="s">
        <v>75</v>
      </c>
      <c r="C159" s="2" t="s">
        <v>10</v>
      </c>
      <c r="D159" s="32">
        <v>1169850.46</v>
      </c>
    </row>
    <row r="160" spans="1:4" ht="20.100000000000001" customHeight="1" x14ac:dyDescent="0.25">
      <c r="A160" s="7" t="s">
        <v>76</v>
      </c>
      <c r="B160" s="3" t="s">
        <v>77</v>
      </c>
      <c r="C160" s="2" t="s">
        <v>10</v>
      </c>
      <c r="D160" s="32">
        <v>519823</v>
      </c>
    </row>
    <row r="161" spans="1:4" ht="30" x14ac:dyDescent="0.25">
      <c r="A161" s="7" t="s">
        <v>78</v>
      </c>
      <c r="B161" s="3" t="s">
        <v>79</v>
      </c>
      <c r="C161" s="2" t="s">
        <v>10</v>
      </c>
      <c r="D161" s="32">
        <f>D159-D160</f>
        <v>650027.46</v>
      </c>
    </row>
    <row r="162" spans="1:4" ht="30" x14ac:dyDescent="0.25">
      <c r="A162" s="7" t="s">
        <v>80</v>
      </c>
      <c r="B162" s="3" t="s">
        <v>81</v>
      </c>
      <c r="C162" s="2" t="s">
        <v>10</v>
      </c>
      <c r="D162" s="32">
        <v>0</v>
      </c>
    </row>
    <row r="163" spans="1:4" s="9" customFormat="1" ht="30" customHeight="1" x14ac:dyDescent="0.25">
      <c r="A163" s="17" t="s">
        <v>59</v>
      </c>
      <c r="B163" s="17"/>
      <c r="C163" s="17"/>
      <c r="D163" s="17"/>
    </row>
    <row r="164" spans="1:4" ht="20.100000000000001" customHeight="1" x14ac:dyDescent="0.25">
      <c r="A164" s="7" t="s">
        <v>60</v>
      </c>
      <c r="B164" s="3" t="s">
        <v>61</v>
      </c>
      <c r="C164" s="2" t="s">
        <v>108</v>
      </c>
      <c r="D164" s="36" t="s">
        <v>82</v>
      </c>
    </row>
    <row r="165" spans="1:4" ht="20.100000000000001" customHeight="1" x14ac:dyDescent="0.25">
      <c r="A165" s="7" t="s">
        <v>63</v>
      </c>
      <c r="B165" s="3" t="s">
        <v>39</v>
      </c>
      <c r="C165" s="2" t="s">
        <v>108</v>
      </c>
      <c r="D165" s="36" t="s">
        <v>64</v>
      </c>
    </row>
    <row r="166" spans="1:4" x14ac:dyDescent="0.25">
      <c r="A166" s="7" t="s">
        <v>65</v>
      </c>
      <c r="B166" s="3" t="s">
        <v>66</v>
      </c>
      <c r="C166" s="2" t="s">
        <v>67</v>
      </c>
      <c r="D166" s="32"/>
    </row>
    <row r="167" spans="1:4" ht="20.100000000000001" customHeight="1" x14ac:dyDescent="0.25">
      <c r="A167" s="7" t="s">
        <v>68</v>
      </c>
      <c r="B167" s="3" t="s">
        <v>69</v>
      </c>
      <c r="C167" s="2" t="s">
        <v>10</v>
      </c>
      <c r="D167" s="32">
        <v>322273.14</v>
      </c>
    </row>
    <row r="168" spans="1:4" ht="20.100000000000001" customHeight="1" x14ac:dyDescent="0.25">
      <c r="A168" s="7" t="s">
        <v>70</v>
      </c>
      <c r="B168" s="3" t="s">
        <v>71</v>
      </c>
      <c r="C168" s="2" t="s">
        <v>10</v>
      </c>
      <c r="D168" s="32">
        <v>258969.57</v>
      </c>
    </row>
    <row r="169" spans="1:4" ht="20.100000000000001" customHeight="1" x14ac:dyDescent="0.25">
      <c r="A169" s="7" t="s">
        <v>72</v>
      </c>
      <c r="B169" s="3" t="s">
        <v>73</v>
      </c>
      <c r="C169" s="2" t="s">
        <v>10</v>
      </c>
      <c r="D169" s="32">
        <f>D167-D168</f>
        <v>63303.570000000007</v>
      </c>
    </row>
    <row r="170" spans="1:4" ht="30" x14ac:dyDescent="0.25">
      <c r="A170" s="7" t="s">
        <v>74</v>
      </c>
      <c r="B170" s="3" t="s">
        <v>75</v>
      </c>
      <c r="C170" s="2" t="s">
        <v>10</v>
      </c>
      <c r="D170" s="32">
        <v>324576.61</v>
      </c>
    </row>
    <row r="171" spans="1:4" ht="20.100000000000001" customHeight="1" x14ac:dyDescent="0.25">
      <c r="A171" s="7" t="s">
        <v>76</v>
      </c>
      <c r="B171" s="3" t="s">
        <v>77</v>
      </c>
      <c r="C171" s="2" t="s">
        <v>10</v>
      </c>
      <c r="D171" s="30">
        <v>280953.84999999998</v>
      </c>
    </row>
    <row r="172" spans="1:4" ht="30" customHeight="1" x14ac:dyDescent="0.25">
      <c r="A172" s="7" t="s">
        <v>78</v>
      </c>
      <c r="B172" s="3" t="s">
        <v>79</v>
      </c>
      <c r="C172" s="2" t="s">
        <v>10</v>
      </c>
      <c r="D172" s="32">
        <f>D170-D171</f>
        <v>43622.760000000009</v>
      </c>
    </row>
    <row r="173" spans="1:4" ht="30" customHeight="1" x14ac:dyDescent="0.25">
      <c r="A173" s="7" t="s">
        <v>80</v>
      </c>
      <c r="B173" s="3" t="s">
        <v>81</v>
      </c>
      <c r="C173" s="2" t="s">
        <v>10</v>
      </c>
      <c r="D173" s="32">
        <v>0</v>
      </c>
    </row>
    <row r="174" spans="1:4" s="9" customFormat="1" ht="30" customHeight="1" x14ac:dyDescent="0.25">
      <c r="A174" s="17" t="s">
        <v>59</v>
      </c>
      <c r="B174" s="17"/>
      <c r="C174" s="17"/>
      <c r="D174" s="17"/>
    </row>
    <row r="175" spans="1:4" ht="20.100000000000001" customHeight="1" x14ac:dyDescent="0.25">
      <c r="A175" s="7" t="s">
        <v>60</v>
      </c>
      <c r="B175" s="3" t="s">
        <v>61</v>
      </c>
      <c r="C175" s="2" t="s">
        <v>108</v>
      </c>
      <c r="D175" s="36" t="s">
        <v>84</v>
      </c>
    </row>
    <row r="176" spans="1:4" ht="20.100000000000001" customHeight="1" x14ac:dyDescent="0.25">
      <c r="A176" s="7" t="s">
        <v>63</v>
      </c>
      <c r="B176" s="3" t="s">
        <v>39</v>
      </c>
      <c r="C176" s="2" t="s">
        <v>108</v>
      </c>
      <c r="D176" s="36" t="s">
        <v>122</v>
      </c>
    </row>
    <row r="177" spans="1:4" x14ac:dyDescent="0.25">
      <c r="A177" s="7" t="s">
        <v>65</v>
      </c>
      <c r="B177" s="3" t="s">
        <v>66</v>
      </c>
      <c r="C177" s="2" t="s">
        <v>67</v>
      </c>
      <c r="D177" s="32"/>
    </row>
    <row r="178" spans="1:4" ht="20.100000000000001" customHeight="1" x14ac:dyDescent="0.25">
      <c r="A178" s="7" t="s">
        <v>68</v>
      </c>
      <c r="B178" s="3" t="s">
        <v>69</v>
      </c>
      <c r="C178" s="2" t="s">
        <v>10</v>
      </c>
      <c r="D178" s="32">
        <v>756627.74</v>
      </c>
    </row>
    <row r="179" spans="1:4" ht="20.100000000000001" customHeight="1" x14ac:dyDescent="0.25">
      <c r="A179" s="7" t="s">
        <v>70</v>
      </c>
      <c r="B179" s="3" t="s">
        <v>71</v>
      </c>
      <c r="C179" s="2" t="s">
        <v>10</v>
      </c>
      <c r="D179" s="30">
        <v>656461.15</v>
      </c>
    </row>
    <row r="180" spans="1:4" ht="20.100000000000001" customHeight="1" x14ac:dyDescent="0.25">
      <c r="A180" s="7" t="s">
        <v>72</v>
      </c>
      <c r="B180" s="3" t="s">
        <v>73</v>
      </c>
      <c r="C180" s="2" t="s">
        <v>10</v>
      </c>
      <c r="D180" s="30">
        <f>D178-D179</f>
        <v>100166.58999999997</v>
      </c>
    </row>
    <row r="181" spans="1:4" ht="30" x14ac:dyDescent="0.25">
      <c r="A181" s="7" t="s">
        <v>74</v>
      </c>
      <c r="B181" s="3" t="s">
        <v>75</v>
      </c>
      <c r="C181" s="2" t="s">
        <v>10</v>
      </c>
      <c r="D181" s="30">
        <v>844754.9</v>
      </c>
    </row>
    <row r="182" spans="1:4" ht="20.100000000000001" customHeight="1" x14ac:dyDescent="0.25">
      <c r="A182" s="7" t="s">
        <v>76</v>
      </c>
      <c r="B182" s="3" t="s">
        <v>77</v>
      </c>
      <c r="C182" s="2" t="s">
        <v>10</v>
      </c>
      <c r="D182" s="30">
        <v>656461</v>
      </c>
    </row>
    <row r="183" spans="1:4" ht="30" x14ac:dyDescent="0.25">
      <c r="A183" s="7" t="s">
        <v>78</v>
      </c>
      <c r="B183" s="3" t="s">
        <v>79</v>
      </c>
      <c r="C183" s="2" t="s">
        <v>10</v>
      </c>
      <c r="D183" s="32">
        <f>D181-D182</f>
        <v>188293.90000000002</v>
      </c>
    </row>
    <row r="184" spans="1:4" ht="30" x14ac:dyDescent="0.25">
      <c r="A184" s="7" t="s">
        <v>80</v>
      </c>
      <c r="B184" s="3" t="s">
        <v>81</v>
      </c>
      <c r="C184" s="2" t="s">
        <v>10</v>
      </c>
      <c r="D184" s="30" t="s">
        <v>147</v>
      </c>
    </row>
    <row r="185" spans="1:4" s="9" customFormat="1" ht="30" customHeight="1" x14ac:dyDescent="0.25">
      <c r="A185" s="17" t="s">
        <v>59</v>
      </c>
      <c r="B185" s="17"/>
      <c r="C185" s="17"/>
      <c r="D185" s="17"/>
    </row>
    <row r="186" spans="1:4" ht="20.100000000000001" customHeight="1" x14ac:dyDescent="0.25">
      <c r="A186" s="7" t="s">
        <v>60</v>
      </c>
      <c r="B186" s="3" t="s">
        <v>61</v>
      </c>
      <c r="C186" s="2" t="s">
        <v>108</v>
      </c>
      <c r="D186" s="36" t="s">
        <v>119</v>
      </c>
    </row>
    <row r="187" spans="1:4" ht="20.100000000000001" customHeight="1" x14ac:dyDescent="0.25">
      <c r="A187" s="7" t="s">
        <v>63</v>
      </c>
      <c r="B187" s="3" t="s">
        <v>39</v>
      </c>
      <c r="C187" s="2" t="s">
        <v>108</v>
      </c>
      <c r="D187" s="36" t="s">
        <v>85</v>
      </c>
    </row>
    <row r="188" spans="1:4" x14ac:dyDescent="0.25">
      <c r="A188" s="7" t="s">
        <v>65</v>
      </c>
      <c r="B188" s="3" t="s">
        <v>66</v>
      </c>
      <c r="C188" s="2" t="s">
        <v>67</v>
      </c>
      <c r="D188" s="32"/>
    </row>
    <row r="189" spans="1:4" ht="20.100000000000001" customHeight="1" x14ac:dyDescent="0.25">
      <c r="A189" s="7" t="s">
        <v>68</v>
      </c>
      <c r="B189" s="3" t="s">
        <v>69</v>
      </c>
      <c r="C189" s="2" t="s">
        <v>10</v>
      </c>
      <c r="D189" s="32">
        <v>1915005.97</v>
      </c>
    </row>
    <row r="190" spans="1:4" ht="20.100000000000001" customHeight="1" x14ac:dyDescent="0.25">
      <c r="A190" s="7" t="s">
        <v>70</v>
      </c>
      <c r="B190" s="3" t="s">
        <v>71</v>
      </c>
      <c r="C190" s="2" t="s">
        <v>10</v>
      </c>
      <c r="D190" s="32">
        <v>1473332.14</v>
      </c>
    </row>
    <row r="191" spans="1:4" ht="20.100000000000001" customHeight="1" x14ac:dyDescent="0.25">
      <c r="A191" s="7" t="s">
        <v>72</v>
      </c>
      <c r="B191" s="3" t="s">
        <v>73</v>
      </c>
      <c r="C191" s="2" t="s">
        <v>10</v>
      </c>
      <c r="D191" s="32">
        <f>D189-D190</f>
        <v>441673.83000000007</v>
      </c>
    </row>
    <row r="192" spans="1:4" ht="30" x14ac:dyDescent="0.25">
      <c r="A192" s="7" t="s">
        <v>74</v>
      </c>
      <c r="B192" s="3" t="s">
        <v>75</v>
      </c>
      <c r="C192" s="2" t="s">
        <v>10</v>
      </c>
      <c r="D192" s="32">
        <v>1765324.76</v>
      </c>
    </row>
    <row r="193" spans="1:4" ht="20.100000000000001" customHeight="1" x14ac:dyDescent="0.25">
      <c r="A193" s="7" t="s">
        <v>76</v>
      </c>
      <c r="B193" s="3" t="s">
        <v>77</v>
      </c>
      <c r="C193" s="2" t="s">
        <v>10</v>
      </c>
      <c r="D193" s="32">
        <v>784422.06</v>
      </c>
    </row>
    <row r="194" spans="1:4" ht="30" x14ac:dyDescent="0.25">
      <c r="A194" s="7" t="s">
        <v>78</v>
      </c>
      <c r="B194" s="3" t="s">
        <v>79</v>
      </c>
      <c r="C194" s="2" t="s">
        <v>10</v>
      </c>
      <c r="D194" s="32">
        <f>D192-D193</f>
        <v>980902.7</v>
      </c>
    </row>
    <row r="195" spans="1:4" ht="30" x14ac:dyDescent="0.25">
      <c r="A195" s="7" t="s">
        <v>80</v>
      </c>
      <c r="B195" s="3" t="s">
        <v>81</v>
      </c>
      <c r="C195" s="2" t="s">
        <v>10</v>
      </c>
      <c r="D195" s="32">
        <v>0</v>
      </c>
    </row>
    <row r="196" spans="1:4" ht="31.5" customHeight="1" x14ac:dyDescent="0.25">
      <c r="A196" s="17" t="s">
        <v>59</v>
      </c>
      <c r="B196" s="17"/>
      <c r="C196" s="17"/>
      <c r="D196" s="17"/>
    </row>
    <row r="197" spans="1:4" ht="20.100000000000001" customHeight="1" x14ac:dyDescent="0.25">
      <c r="A197" s="7" t="s">
        <v>60</v>
      </c>
      <c r="B197" s="3" t="s">
        <v>61</v>
      </c>
      <c r="C197" s="2" t="s">
        <v>108</v>
      </c>
      <c r="D197" s="36" t="s">
        <v>120</v>
      </c>
    </row>
    <row r="198" spans="1:4" ht="20.100000000000001" customHeight="1" x14ac:dyDescent="0.25">
      <c r="A198" s="7" t="s">
        <v>63</v>
      </c>
      <c r="B198" s="3" t="s">
        <v>39</v>
      </c>
      <c r="C198" s="2" t="s">
        <v>108</v>
      </c>
      <c r="D198" s="36" t="s">
        <v>121</v>
      </c>
    </row>
    <row r="199" spans="1:4" x14ac:dyDescent="0.25">
      <c r="A199" s="7" t="s">
        <v>65</v>
      </c>
      <c r="B199" s="3" t="s">
        <v>66</v>
      </c>
      <c r="C199" s="2" t="s">
        <v>67</v>
      </c>
      <c r="D199" s="29" t="s">
        <v>134</v>
      </c>
    </row>
    <row r="200" spans="1:4" ht="20.100000000000001" customHeight="1" x14ac:dyDescent="0.25">
      <c r="A200" s="7" t="s">
        <v>68</v>
      </c>
      <c r="B200" s="3" t="s">
        <v>69</v>
      </c>
      <c r="C200" s="2" t="s">
        <v>10</v>
      </c>
      <c r="D200" s="29" t="s">
        <v>134</v>
      </c>
    </row>
    <row r="201" spans="1:4" ht="20.100000000000001" customHeight="1" x14ac:dyDescent="0.25">
      <c r="A201" s="7" t="s">
        <v>70</v>
      </c>
      <c r="B201" s="3" t="s">
        <v>71</v>
      </c>
      <c r="C201" s="2" t="s">
        <v>10</v>
      </c>
      <c r="D201" s="41" t="s">
        <v>134</v>
      </c>
    </row>
    <row r="202" spans="1:4" ht="20.100000000000001" customHeight="1" x14ac:dyDescent="0.25">
      <c r="A202" s="7" t="s">
        <v>72</v>
      </c>
      <c r="B202" s="3" t="s">
        <v>73</v>
      </c>
      <c r="C202" s="2" t="s">
        <v>10</v>
      </c>
      <c r="D202" s="41" t="s">
        <v>134</v>
      </c>
    </row>
    <row r="203" spans="1:4" ht="30" x14ac:dyDescent="0.25">
      <c r="A203" s="7" t="s">
        <v>74</v>
      </c>
      <c r="B203" s="3" t="s">
        <v>75</v>
      </c>
      <c r="C203" s="2" t="s">
        <v>10</v>
      </c>
      <c r="D203" s="41" t="s">
        <v>134</v>
      </c>
    </row>
    <row r="204" spans="1:4" ht="20.100000000000001" customHeight="1" x14ac:dyDescent="0.25">
      <c r="A204" s="7" t="s">
        <v>76</v>
      </c>
      <c r="B204" s="3" t="s">
        <v>77</v>
      </c>
      <c r="C204" s="2" t="s">
        <v>10</v>
      </c>
      <c r="D204" s="41" t="s">
        <v>134</v>
      </c>
    </row>
    <row r="205" spans="1:4" ht="30" customHeight="1" x14ac:dyDescent="0.25">
      <c r="A205" s="7" t="s">
        <v>78</v>
      </c>
      <c r="B205" s="3" t="s">
        <v>79</v>
      </c>
      <c r="C205" s="2" t="s">
        <v>10</v>
      </c>
      <c r="D205" s="41">
        <v>0</v>
      </c>
    </row>
    <row r="206" spans="1:4" ht="30" x14ac:dyDescent="0.25">
      <c r="A206" s="7" t="s">
        <v>80</v>
      </c>
      <c r="B206" s="3" t="s">
        <v>81</v>
      </c>
      <c r="C206" s="2" t="s">
        <v>10</v>
      </c>
      <c r="D206" s="41">
        <v>0</v>
      </c>
    </row>
    <row r="207" spans="1:4" s="9" customFormat="1" ht="30" customHeight="1" x14ac:dyDescent="0.25">
      <c r="A207" s="17" t="s">
        <v>86</v>
      </c>
      <c r="B207" s="17"/>
      <c r="C207" s="17"/>
      <c r="D207" s="17"/>
    </row>
    <row r="208" spans="1:4" ht="20.100000000000001" customHeight="1" x14ac:dyDescent="0.25">
      <c r="A208" s="7" t="s">
        <v>87</v>
      </c>
      <c r="B208" s="4" t="s">
        <v>44</v>
      </c>
      <c r="C208" s="2" t="s">
        <v>45</v>
      </c>
      <c r="D208" s="36">
        <v>9</v>
      </c>
    </row>
    <row r="209" spans="1:4" ht="20.100000000000001" customHeight="1" x14ac:dyDescent="0.25">
      <c r="A209" s="7" t="s">
        <v>88</v>
      </c>
      <c r="B209" s="4" t="s">
        <v>47</v>
      </c>
      <c r="C209" s="2" t="s">
        <v>45</v>
      </c>
      <c r="D209" s="36">
        <v>0</v>
      </c>
    </row>
    <row r="210" spans="1:4" ht="20.100000000000001" customHeight="1" x14ac:dyDescent="0.25">
      <c r="A210" s="7" t="s">
        <v>89</v>
      </c>
      <c r="B210" s="4" t="s">
        <v>49</v>
      </c>
      <c r="C210" s="2" t="s">
        <v>108</v>
      </c>
      <c r="D210" s="36">
        <v>9</v>
      </c>
    </row>
    <row r="211" spans="1:4" ht="20.100000000000001" customHeight="1" x14ac:dyDescent="0.25">
      <c r="A211" s="7" t="s">
        <v>90</v>
      </c>
      <c r="B211" s="4" t="s">
        <v>51</v>
      </c>
      <c r="C211" s="2" t="s">
        <v>10</v>
      </c>
      <c r="D211" s="36">
        <v>0</v>
      </c>
    </row>
    <row r="212" spans="1:4" s="9" customFormat="1" ht="30" customHeight="1" x14ac:dyDescent="0.25">
      <c r="A212" s="17" t="s">
        <v>118</v>
      </c>
      <c r="B212" s="17"/>
      <c r="C212" s="17"/>
      <c r="D212" s="17"/>
    </row>
    <row r="213" spans="1:4" ht="20.100000000000001" customHeight="1" x14ac:dyDescent="0.25">
      <c r="A213" s="7" t="s">
        <v>91</v>
      </c>
      <c r="B213" s="3" t="s">
        <v>92</v>
      </c>
      <c r="C213" s="2" t="s">
        <v>45</v>
      </c>
      <c r="D213" s="32">
        <v>106</v>
      </c>
    </row>
    <row r="214" spans="1:4" ht="20.100000000000001" customHeight="1" x14ac:dyDescent="0.25">
      <c r="A214" s="7" t="s">
        <v>93</v>
      </c>
      <c r="B214" s="3" t="s">
        <v>94</v>
      </c>
      <c r="C214" s="2" t="s">
        <v>95</v>
      </c>
      <c r="D214" s="32">
        <v>11</v>
      </c>
    </row>
    <row r="215" spans="1:4" ht="30" x14ac:dyDescent="0.25">
      <c r="A215" s="7" t="s">
        <v>96</v>
      </c>
      <c r="B215" s="3" t="s">
        <v>97</v>
      </c>
      <c r="C215" s="2" t="s">
        <v>10</v>
      </c>
      <c r="D215" s="32">
        <v>1204241.4099999999</v>
      </c>
    </row>
  </sheetData>
  <mergeCells count="14">
    <mergeCell ref="A134:D134"/>
    <mergeCell ref="A1:D1"/>
    <mergeCell ref="A8:D8"/>
    <mergeCell ref="A26:D26"/>
    <mergeCell ref="A72:D72"/>
    <mergeCell ref="A129:D129"/>
    <mergeCell ref="A212:D212"/>
    <mergeCell ref="A196:D196"/>
    <mergeCell ref="A141:D141"/>
    <mergeCell ref="A152:D152"/>
    <mergeCell ref="A163:D163"/>
    <mergeCell ref="A174:D174"/>
    <mergeCell ref="A185:D185"/>
    <mergeCell ref="A207:D20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2017-05-03T09:14:20Z</dcterms:modified>
</cp:coreProperties>
</file>