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8DBDF237-6F80-407D-A58A-1C985ABB1C27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2" i="1" l="1"/>
  <c r="D161" i="1"/>
  <c r="D160" i="1"/>
  <c r="D148" i="1"/>
  <c r="D151" i="1"/>
  <c r="D150" i="1"/>
  <c r="D149" i="1"/>
  <c r="D170" i="1"/>
  <c r="D173" i="1"/>
  <c r="D172" i="1"/>
  <c r="D171" i="1"/>
  <c r="D141" i="1"/>
  <c r="D64" i="1" l="1"/>
  <c r="D56" i="1"/>
  <c r="D144" i="1" l="1"/>
  <c r="D16" i="1" l="1"/>
  <c r="D12" i="1"/>
  <c r="D22" i="1" l="1"/>
</calcChain>
</file>

<file path=xl/sharedStrings.xml><?xml version="1.0" encoding="utf-8"?>
<sst xmlns="http://schemas.openxmlformats.org/spreadsheetml/2006/main" count="661" uniqueCount="152">
  <si>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</si>
  <si>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</si>
  <si>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</si>
  <si>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</si>
  <si>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</si>
  <si>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</si>
  <si>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</si>
  <si>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</si>
  <si>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</si>
  <si>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</si>
  <si>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</si>
  <si>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</si>
  <si>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</si>
  <si>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</si>
  <si>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</si>
  <si>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</si>
  <si>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</si>
  <si>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</si>
  <si>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</si>
  <si>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</si>
  <si>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</si>
  <si>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</si>
  <si>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</si>
  <si>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</si>
  <si>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</si>
  <si>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</si>
  <si>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</si>
  <si>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</si>
  <si>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</si>
  <si>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</si>
  <si>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</si>
  <si>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</si>
  <si>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</si>
  <si>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</si>
  <si>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</si>
  <si>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</si>
  <si>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</si>
  <si>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</si>
  <si>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</si>
  <si>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</si>
  <si>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</si>
  <si>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</si>
  <si>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</si>
  <si>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</si>
  <si>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</si>
  <si>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</si>
  <si>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</si>
  <si>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</si>
  <si>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</si>
  <si>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</si>
  <si>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</si>
  <si>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</si>
  <si>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</si>
  <si>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</si>
  <si>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</si>
  <si>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</si>
  <si>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</si>
  <si>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</si>
  <si>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</si>
  <si>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</si>
  <si>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</si>
  <si>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</si>
  <si>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</si>
  <si>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</si>
  <si>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</si>
  <si>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</si>
  <si>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</si>
  <si>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</si>
  <si>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</si>
  <si>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</si>
  <si>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</si>
  <si>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</si>
  <si>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</si>
  <si>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</si>
  <si>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</si>
  <si>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</si>
  <si>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</si>
  <si>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</si>
  <si>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</si>
  <si>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</si>
  <si>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</si>
  <si>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</si>
  <si>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</si>
  <si>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</si>
  <si>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</si>
  <si>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</si>
  <si>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</si>
  <si>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</si>
  <si>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</si>
  <si>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</si>
  <si>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</si>
  <si>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</si>
  <si>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</si>
  <si>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</si>
  <si>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</si>
  <si>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</si>
  <si>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</si>
  <si>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</si>
  <si>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</si>
  <si>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</si>
  <si>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</si>
  <si>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</si>
  <si>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</si>
  <si>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</si>
  <si>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</si>
  <si>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</si>
  <si>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</si>
  <si>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</si>
  <si>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</si>
  <si>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</si>
  <si>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</si>
  <si>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</si>
  <si>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</si>
  <si>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</si>
  <si>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</si>
  <si>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</si>
  <si>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</si>
  <si>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</si>
  <si>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</si>
  <si>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</si>
  <si>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</si>
  <si>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</si>
  <si>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</si>
  <si>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</si>
  <si>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</si>
  <si>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</si>
  <si>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</si>
  <si>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</si>
  <si>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</si>
  <si>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</si>
  <si>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</si>
  <si>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</si>
  <si>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</si>
  <si>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</si>
  <si>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</si>
  <si>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</si>
  <si>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Охрана прилегающей территории, система доступа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</si>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</sst>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0" xfId="0" applyFont="1" applyFill="1"/>
    <xf numFmtId="4" fontId="2" fillId="3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5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205" workbookViewId="0">
      <selection activeCell="D220" sqref="D220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52" t="s">
        <v>0</v>
      </c>
      <c r="B1" s="52"/>
      <c r="C1" s="52"/>
      <c r="D1" s="52"/>
    </row>
    <row r="2" spans="1:4" x14ac:dyDescent="0.25">
      <c r="A2" s="6"/>
      <c r="B2" s="1"/>
      <c r="C2" s="1"/>
      <c r="D2" s="1"/>
    </row>
    <row r="3" spans="1:4" ht="15.75" thickBot="1" x14ac:dyDescent="0.3">
      <c r="A3" s="6"/>
      <c r="B3" s="1"/>
      <c r="C3" s="1"/>
      <c r="D3" s="1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15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2" t="s">
        <v>149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3" t="s">
        <v>150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3" t="s">
        <v>151</v>
      </c>
    </row>
    <row r="8" spans="1:4" ht="30" customHeight="1" x14ac:dyDescent="0.25">
      <c r="A8" s="53" t="s">
        <v>8</v>
      </c>
      <c r="B8" s="53"/>
      <c r="C8" s="53"/>
      <c r="D8" s="53"/>
    </row>
    <row r="9" spans="1:4" ht="20.100000000000001" customHeight="1" x14ac:dyDescent="0.25">
      <c r="A9" s="34" t="s">
        <v>101</v>
      </c>
      <c r="B9" s="35" t="s">
        <v>9</v>
      </c>
      <c r="C9" s="36" t="s">
        <v>10</v>
      </c>
      <c r="D9" s="23">
        <v>0</v>
      </c>
    </row>
    <row r="10" spans="1:4" ht="20.100000000000001" customHeight="1" x14ac:dyDescent="0.25">
      <c r="A10" s="34" t="s">
        <v>102</v>
      </c>
      <c r="B10" s="37" t="s">
        <v>11</v>
      </c>
      <c r="C10" s="36" t="s">
        <v>10</v>
      </c>
      <c r="D10" s="23">
        <v>0</v>
      </c>
    </row>
    <row r="11" spans="1:4" ht="20.100000000000001" customHeight="1" x14ac:dyDescent="0.25">
      <c r="A11" s="34" t="s">
        <v>103</v>
      </c>
      <c r="B11" s="37" t="s">
        <v>12</v>
      </c>
      <c r="C11" s="36" t="s">
        <v>10</v>
      </c>
      <c r="D11" s="23">
        <v>356911</v>
      </c>
    </row>
    <row r="12" spans="1:4" ht="30" x14ac:dyDescent="0.25">
      <c r="A12" s="34" t="s">
        <v>104</v>
      </c>
      <c r="B12" s="35" t="s">
        <v>13</v>
      </c>
      <c r="C12" s="36" t="s">
        <v>10</v>
      </c>
      <c r="D12" s="23">
        <f>D13+D14+D15</f>
        <v>635758</v>
      </c>
    </row>
    <row r="13" spans="1:4" ht="20.100000000000001" customHeight="1" x14ac:dyDescent="0.25">
      <c r="A13" s="34" t="s">
        <v>105</v>
      </c>
      <c r="B13" s="38" t="s">
        <v>110</v>
      </c>
      <c r="C13" s="36" t="s">
        <v>10</v>
      </c>
      <c r="D13" s="23">
        <v>635758</v>
      </c>
    </row>
    <row r="14" spans="1:4" ht="20.100000000000001" customHeight="1" x14ac:dyDescent="0.25">
      <c r="A14" s="34" t="s">
        <v>106</v>
      </c>
      <c r="B14" s="38" t="s">
        <v>111</v>
      </c>
      <c r="C14" s="36" t="s">
        <v>10</v>
      </c>
      <c r="D14" s="23">
        <v>0</v>
      </c>
    </row>
    <row r="15" spans="1:4" ht="20.100000000000001" customHeight="1" x14ac:dyDescent="0.25">
      <c r="A15" s="34" t="s">
        <v>107</v>
      </c>
      <c r="B15" s="38" t="s">
        <v>112</v>
      </c>
      <c r="C15" s="36" t="s">
        <v>10</v>
      </c>
      <c r="D15" s="23">
        <v>0</v>
      </c>
    </row>
    <row r="16" spans="1:4" ht="20.100000000000001" customHeight="1" x14ac:dyDescent="0.25">
      <c r="A16" s="34" t="s">
        <v>14</v>
      </c>
      <c r="B16" s="35" t="s">
        <v>109</v>
      </c>
      <c r="C16" s="36" t="s">
        <v>10</v>
      </c>
      <c r="D16" s="23">
        <f>D17+D18+D19+D20</f>
        <v>654179</v>
      </c>
    </row>
    <row r="17" spans="1:4" ht="20.100000000000001" customHeight="1" x14ac:dyDescent="0.25">
      <c r="A17" s="34" t="s">
        <v>15</v>
      </c>
      <c r="B17" s="38" t="s">
        <v>113</v>
      </c>
      <c r="C17" s="36" t="s">
        <v>10</v>
      </c>
      <c r="D17" s="23">
        <v>638012</v>
      </c>
    </row>
    <row r="18" spans="1:4" ht="20.100000000000001" customHeight="1" x14ac:dyDescent="0.25">
      <c r="A18" s="34" t="s">
        <v>16</v>
      </c>
      <c r="B18" s="38" t="s">
        <v>114</v>
      </c>
      <c r="C18" s="36" t="s">
        <v>10</v>
      </c>
      <c r="D18" s="23">
        <v>0</v>
      </c>
    </row>
    <row r="19" spans="1:4" ht="20.100000000000001" customHeight="1" x14ac:dyDescent="0.25">
      <c r="A19" s="34" t="s">
        <v>17</v>
      </c>
      <c r="B19" s="38" t="s">
        <v>115</v>
      </c>
      <c r="C19" s="36" t="s">
        <v>10</v>
      </c>
      <c r="D19" s="23">
        <v>0</v>
      </c>
    </row>
    <row r="20" spans="1:4" ht="30" customHeight="1" x14ac:dyDescent="0.25">
      <c r="A20" s="34" t="s">
        <v>18</v>
      </c>
      <c r="B20" s="38" t="s">
        <v>116</v>
      </c>
      <c r="C20" s="36" t="s">
        <v>10</v>
      </c>
      <c r="D20" s="23">
        <v>16167</v>
      </c>
    </row>
    <row r="21" spans="1:4" ht="20.100000000000001" customHeight="1" x14ac:dyDescent="0.25">
      <c r="A21" s="34" t="s">
        <v>19</v>
      </c>
      <c r="B21" s="38" t="s">
        <v>117</v>
      </c>
      <c r="C21" s="36" t="s">
        <v>10</v>
      </c>
      <c r="D21" s="23">
        <v>0</v>
      </c>
    </row>
    <row r="22" spans="1:4" ht="20.100000000000001" customHeight="1" x14ac:dyDescent="0.25">
      <c r="A22" s="34" t="s">
        <v>20</v>
      </c>
      <c r="B22" s="35" t="s">
        <v>21</v>
      </c>
      <c r="C22" s="36" t="s">
        <v>10</v>
      </c>
      <c r="D22" s="23">
        <f>D16</f>
        <v>654179</v>
      </c>
    </row>
    <row r="23" spans="1:4" ht="20.100000000000001" customHeight="1" x14ac:dyDescent="0.25">
      <c r="A23" s="34" t="s">
        <v>22</v>
      </c>
      <c r="B23" s="35" t="s">
        <v>23</v>
      </c>
      <c r="C23" s="36" t="s">
        <v>10</v>
      </c>
      <c r="D23" s="23">
        <v>0</v>
      </c>
    </row>
    <row r="24" spans="1:4" ht="20.100000000000001" customHeight="1" x14ac:dyDescent="0.25">
      <c r="A24" s="34" t="s">
        <v>24</v>
      </c>
      <c r="B24" s="37" t="s">
        <v>25</v>
      </c>
      <c r="C24" s="36" t="s">
        <v>10</v>
      </c>
      <c r="D24" s="23">
        <v>0</v>
      </c>
    </row>
    <row r="25" spans="1:4" ht="20.100000000000001" customHeight="1" x14ac:dyDescent="0.25">
      <c r="A25" s="34" t="s">
        <v>26</v>
      </c>
      <c r="B25" s="37" t="s">
        <v>27</v>
      </c>
      <c r="C25" s="36" t="s">
        <v>10</v>
      </c>
      <c r="D25" s="23">
        <v>349903</v>
      </c>
    </row>
    <row r="26" spans="1:4" s="9" customFormat="1" ht="30" customHeight="1" x14ac:dyDescent="0.25">
      <c r="A26" s="54" t="s">
        <v>28</v>
      </c>
      <c r="B26" s="54"/>
      <c r="C26" s="54"/>
      <c r="D26" s="54"/>
    </row>
    <row r="27" spans="1:4" s="9" customFormat="1" ht="11.25" customHeight="1" x14ac:dyDescent="0.25">
      <c r="A27" s="39"/>
      <c r="B27" s="39"/>
      <c r="C27" s="39"/>
      <c r="D27" s="39"/>
    </row>
    <row r="28" spans="1:4" ht="21" customHeight="1" x14ac:dyDescent="0.25">
      <c r="A28" s="34" t="s">
        <v>29</v>
      </c>
      <c r="B28" s="37" t="s">
        <v>30</v>
      </c>
      <c r="C28" s="36" t="s">
        <v>108</v>
      </c>
      <c r="D28" s="40" t="s">
        <v>137</v>
      </c>
    </row>
    <row r="29" spans="1:4" ht="20.100000000000001" customHeight="1" x14ac:dyDescent="0.25">
      <c r="A29" s="34" t="s">
        <v>31</v>
      </c>
      <c r="B29" s="37" t="s">
        <v>32</v>
      </c>
      <c r="C29" s="36" t="s">
        <v>10</v>
      </c>
      <c r="D29" s="25">
        <v>102041</v>
      </c>
    </row>
    <row r="30" spans="1:4" ht="10.5" customHeight="1" x14ac:dyDescent="0.25">
      <c r="A30" s="34"/>
      <c r="B30" s="37"/>
      <c r="C30" s="36"/>
      <c r="D30" s="41"/>
    </row>
    <row r="31" spans="1:4" ht="20.100000000000001" customHeight="1" x14ac:dyDescent="0.25">
      <c r="A31" s="34" t="s">
        <v>29</v>
      </c>
      <c r="B31" s="37" t="s">
        <v>30</v>
      </c>
      <c r="C31" s="36" t="s">
        <v>108</v>
      </c>
      <c r="D31" s="41" t="s">
        <v>124</v>
      </c>
    </row>
    <row r="32" spans="1:4" ht="20.100000000000001" customHeight="1" x14ac:dyDescent="0.25">
      <c r="A32" s="34" t="s">
        <v>31</v>
      </c>
      <c r="B32" s="37" t="s">
        <v>32</v>
      </c>
      <c r="C32" s="36" t="s">
        <v>10</v>
      </c>
      <c r="D32" s="25">
        <v>63000</v>
      </c>
    </row>
    <row r="33" spans="1:4" s="9" customFormat="1" ht="11.25" customHeight="1" x14ac:dyDescent="0.25">
      <c r="A33" s="39"/>
      <c r="B33" s="39"/>
      <c r="C33" s="39"/>
      <c r="D33" s="42"/>
    </row>
    <row r="34" spans="1:4" ht="20.100000000000001" customHeight="1" x14ac:dyDescent="0.25">
      <c r="A34" s="34" t="s">
        <v>29</v>
      </c>
      <c r="B34" s="37" t="s">
        <v>30</v>
      </c>
      <c r="C34" s="36" t="s">
        <v>108</v>
      </c>
      <c r="D34" s="41" t="s">
        <v>125</v>
      </c>
    </row>
    <row r="35" spans="1:4" ht="20.100000000000001" customHeight="1" x14ac:dyDescent="0.25">
      <c r="A35" s="34" t="s">
        <v>31</v>
      </c>
      <c r="B35" s="37" t="s">
        <v>32</v>
      </c>
      <c r="C35" s="36" t="s">
        <v>10</v>
      </c>
      <c r="D35" s="25">
        <v>155773</v>
      </c>
    </row>
    <row r="36" spans="1:4" ht="10.5" customHeight="1" x14ac:dyDescent="0.25">
      <c r="A36" s="34"/>
      <c r="B36" s="37"/>
      <c r="C36" s="36"/>
      <c r="D36" s="41"/>
    </row>
    <row r="37" spans="1:4" ht="20.100000000000001" customHeight="1" x14ac:dyDescent="0.25">
      <c r="A37" s="34" t="s">
        <v>29</v>
      </c>
      <c r="B37" s="37" t="s">
        <v>30</v>
      </c>
      <c r="C37" s="36" t="s">
        <v>108</v>
      </c>
      <c r="D37" s="41" t="s">
        <v>126</v>
      </c>
    </row>
    <row r="38" spans="1:4" ht="20.100000000000001" customHeight="1" x14ac:dyDescent="0.25">
      <c r="A38" s="34" t="s">
        <v>31</v>
      </c>
      <c r="B38" s="37" t="s">
        <v>32</v>
      </c>
      <c r="C38" s="36" t="s">
        <v>10</v>
      </c>
      <c r="D38" s="25">
        <v>138990</v>
      </c>
    </row>
    <row r="39" spans="1:4" s="9" customFormat="1" ht="11.25" customHeight="1" x14ac:dyDescent="0.25">
      <c r="A39" s="39"/>
      <c r="B39" s="39"/>
      <c r="C39" s="39"/>
      <c r="D39" s="42"/>
    </row>
    <row r="40" spans="1:4" ht="20.100000000000001" customHeight="1" x14ac:dyDescent="0.25">
      <c r="A40" s="34" t="s">
        <v>29</v>
      </c>
      <c r="B40" s="37" t="s">
        <v>30</v>
      </c>
      <c r="C40" s="36" t="s">
        <v>108</v>
      </c>
      <c r="D40" s="43" t="s">
        <v>138</v>
      </c>
    </row>
    <row r="41" spans="1:4" ht="20.100000000000001" customHeight="1" x14ac:dyDescent="0.25">
      <c r="A41" s="34" t="s">
        <v>31</v>
      </c>
      <c r="B41" s="37" t="s">
        <v>32</v>
      </c>
      <c r="C41" s="36" t="s">
        <v>10</v>
      </c>
      <c r="D41" s="25">
        <v>21199</v>
      </c>
    </row>
    <row r="42" spans="1:4" ht="10.5" customHeight="1" x14ac:dyDescent="0.25">
      <c r="A42" s="34"/>
      <c r="B42" s="37"/>
      <c r="C42" s="36"/>
      <c r="D42" s="41"/>
    </row>
    <row r="43" spans="1:4" ht="20.100000000000001" customHeight="1" x14ac:dyDescent="0.25">
      <c r="A43" s="34" t="s">
        <v>29</v>
      </c>
      <c r="B43" s="37" t="s">
        <v>30</v>
      </c>
      <c r="C43" s="36" t="s">
        <v>108</v>
      </c>
      <c r="D43" s="43" t="s">
        <v>127</v>
      </c>
    </row>
    <row r="44" spans="1:4" ht="20.100000000000001" customHeight="1" x14ac:dyDescent="0.25">
      <c r="A44" s="34" t="s">
        <v>31</v>
      </c>
      <c r="B44" s="37" t="s">
        <v>32</v>
      </c>
      <c r="C44" s="36" t="s">
        <v>10</v>
      </c>
      <c r="D44" s="25">
        <v>27000</v>
      </c>
    </row>
    <row r="45" spans="1:4" s="9" customFormat="1" ht="11.25" customHeight="1" x14ac:dyDescent="0.25">
      <c r="A45" s="39"/>
      <c r="B45" s="39"/>
      <c r="C45" s="39"/>
      <c r="D45" s="44"/>
    </row>
    <row r="46" spans="1:4" ht="20.100000000000001" customHeight="1" x14ac:dyDescent="0.25">
      <c r="A46" s="34" t="s">
        <v>29</v>
      </c>
      <c r="B46" s="37" t="s">
        <v>30</v>
      </c>
      <c r="C46" s="36" t="s">
        <v>108</v>
      </c>
      <c r="D46" s="43" t="s">
        <v>139</v>
      </c>
    </row>
    <row r="47" spans="1:4" ht="20.100000000000001" customHeight="1" x14ac:dyDescent="0.25">
      <c r="A47" s="34" t="s">
        <v>31</v>
      </c>
      <c r="B47" s="37" t="s">
        <v>32</v>
      </c>
      <c r="C47" s="36" t="s">
        <v>10</v>
      </c>
      <c r="D47" s="25">
        <v>845</v>
      </c>
    </row>
    <row r="48" spans="1:4" ht="10.5" customHeight="1" x14ac:dyDescent="0.25">
      <c r="A48" s="34"/>
      <c r="B48" s="37"/>
      <c r="C48" s="36"/>
      <c r="D48" s="41"/>
    </row>
    <row r="49" spans="1:4" ht="20.100000000000001" customHeight="1" x14ac:dyDescent="0.25">
      <c r="A49" s="34" t="s">
        <v>29</v>
      </c>
      <c r="B49" s="37" t="s">
        <v>30</v>
      </c>
      <c r="C49" s="36" t="s">
        <v>108</v>
      </c>
      <c r="D49" s="43" t="s">
        <v>128</v>
      </c>
    </row>
    <row r="50" spans="1:4" ht="20.100000000000001" customHeight="1" x14ac:dyDescent="0.25">
      <c r="A50" s="34" t="s">
        <v>31</v>
      </c>
      <c r="B50" s="37" t="s">
        <v>32</v>
      </c>
      <c r="C50" s="36" t="s">
        <v>10</v>
      </c>
      <c r="D50" s="25">
        <v>0</v>
      </c>
    </row>
    <row r="51" spans="1:4" ht="10.5" customHeight="1" x14ac:dyDescent="0.25">
      <c r="A51" s="34"/>
      <c r="B51" s="37"/>
      <c r="C51" s="36"/>
      <c r="D51" s="41"/>
    </row>
    <row r="52" spans="1:4" ht="20.100000000000001" customHeight="1" x14ac:dyDescent="0.25">
      <c r="A52" s="34" t="s">
        <v>29</v>
      </c>
      <c r="B52" s="37" t="s">
        <v>30</v>
      </c>
      <c r="C52" s="36" t="s">
        <v>108</v>
      </c>
      <c r="D52" s="41" t="s">
        <v>136</v>
      </c>
    </row>
    <row r="53" spans="1:4" ht="20.100000000000001" customHeight="1" x14ac:dyDescent="0.25">
      <c r="A53" s="34" t="s">
        <v>31</v>
      </c>
      <c r="B53" s="37" t="s">
        <v>32</v>
      </c>
      <c r="C53" s="36" t="s">
        <v>10</v>
      </c>
      <c r="D53" s="41">
        <v>0</v>
      </c>
    </row>
    <row r="54" spans="1:4" ht="10.5" customHeight="1" x14ac:dyDescent="0.25">
      <c r="A54" s="34"/>
      <c r="B54" s="37"/>
      <c r="C54" s="36"/>
      <c r="D54" s="41"/>
    </row>
    <row r="55" spans="1:4" ht="20.100000000000001" customHeight="1" x14ac:dyDescent="0.25">
      <c r="A55" s="34" t="s">
        <v>29</v>
      </c>
      <c r="B55" s="37" t="s">
        <v>30</v>
      </c>
      <c r="C55" s="36" t="s">
        <v>108</v>
      </c>
      <c r="D55" s="41" t="s">
        <v>135</v>
      </c>
    </row>
    <row r="56" spans="1:4" ht="20.100000000000001" customHeight="1" x14ac:dyDescent="0.25">
      <c r="A56" s="34" t="s">
        <v>31</v>
      </c>
      <c r="B56" s="37" t="s">
        <v>32</v>
      </c>
      <c r="C56" s="36" t="s">
        <v>10</v>
      </c>
      <c r="D56" s="25">
        <f>45523+24900</f>
        <v>70423</v>
      </c>
    </row>
    <row r="57" spans="1:4" ht="33" customHeight="1" x14ac:dyDescent="0.25">
      <c r="A57" s="34" t="s">
        <v>29</v>
      </c>
      <c r="B57" s="37" t="s">
        <v>30</v>
      </c>
      <c r="C57" s="36" t="s">
        <v>108</v>
      </c>
      <c r="D57" s="41" t="s">
        <v>129</v>
      </c>
    </row>
    <row r="58" spans="1:4" ht="20.100000000000001" customHeight="1" x14ac:dyDescent="0.25">
      <c r="A58" s="34" t="s">
        <v>31</v>
      </c>
      <c r="B58" s="37" t="s">
        <v>32</v>
      </c>
      <c r="C58" s="36" t="s">
        <v>10</v>
      </c>
      <c r="D58" s="25">
        <v>7596</v>
      </c>
    </row>
    <row r="59" spans="1:4" s="9" customFormat="1" ht="11.25" customHeight="1" x14ac:dyDescent="0.25">
      <c r="A59" s="39"/>
      <c r="B59" s="39"/>
      <c r="C59" s="39"/>
      <c r="D59" s="42"/>
    </row>
    <row r="60" spans="1:4" ht="45" customHeight="1" x14ac:dyDescent="0.25">
      <c r="A60" s="34" t="s">
        <v>29</v>
      </c>
      <c r="B60" s="37" t="s">
        <v>30</v>
      </c>
      <c r="C60" s="36" t="s">
        <v>108</v>
      </c>
      <c r="D60" s="41" t="s">
        <v>130</v>
      </c>
    </row>
    <row r="61" spans="1:4" ht="20.100000000000001" customHeight="1" x14ac:dyDescent="0.25">
      <c r="A61" s="34" t="s">
        <v>31</v>
      </c>
      <c r="B61" s="37" t="s">
        <v>32</v>
      </c>
      <c r="C61" s="36" t="s">
        <v>10</v>
      </c>
      <c r="D61" s="25">
        <v>73561</v>
      </c>
    </row>
    <row r="62" spans="1:4" ht="10.5" customHeight="1" x14ac:dyDescent="0.25">
      <c r="A62" s="34"/>
      <c r="B62" s="37"/>
      <c r="C62" s="36"/>
      <c r="D62" s="41"/>
    </row>
    <row r="63" spans="1:4" ht="20.100000000000001" customHeight="1" x14ac:dyDescent="0.25">
      <c r="A63" s="34" t="s">
        <v>29</v>
      </c>
      <c r="B63" s="37" t="s">
        <v>30</v>
      </c>
      <c r="C63" s="36" t="s">
        <v>108</v>
      </c>
      <c r="D63" s="43" t="s">
        <v>131</v>
      </c>
    </row>
    <row r="64" spans="1:4" ht="20.100000000000001" customHeight="1" x14ac:dyDescent="0.25">
      <c r="A64" s="34" t="s">
        <v>31</v>
      </c>
      <c r="B64" s="37" t="s">
        <v>32</v>
      </c>
      <c r="C64" s="36" t="s">
        <v>10</v>
      </c>
      <c r="D64" s="25">
        <f>111257-D67-D70</f>
        <v>85210</v>
      </c>
    </row>
    <row r="65" spans="1:4" s="9" customFormat="1" ht="11.25" customHeight="1" x14ac:dyDescent="0.25">
      <c r="A65" s="39"/>
      <c r="B65" s="39"/>
      <c r="C65" s="39"/>
      <c r="D65" s="44"/>
    </row>
    <row r="66" spans="1:4" ht="20.100000000000001" customHeight="1" x14ac:dyDescent="0.25">
      <c r="A66" s="34" t="s">
        <v>29</v>
      </c>
      <c r="B66" s="37" t="s">
        <v>30</v>
      </c>
      <c r="C66" s="36" t="s">
        <v>108</v>
      </c>
      <c r="D66" s="43" t="s">
        <v>132</v>
      </c>
    </row>
    <row r="67" spans="1:4" ht="20.100000000000001" customHeight="1" x14ac:dyDescent="0.25">
      <c r="A67" s="34" t="s">
        <v>31</v>
      </c>
      <c r="B67" s="37" t="s">
        <v>32</v>
      </c>
      <c r="C67" s="36" t="s">
        <v>10</v>
      </c>
      <c r="D67" s="25">
        <v>16269</v>
      </c>
    </row>
    <row r="68" spans="1:4" ht="10.5" customHeight="1" x14ac:dyDescent="0.25">
      <c r="A68" s="34"/>
      <c r="B68" s="37"/>
      <c r="C68" s="36"/>
      <c r="D68" s="41"/>
    </row>
    <row r="69" spans="1:4" ht="20.100000000000001" customHeight="1" x14ac:dyDescent="0.25">
      <c r="A69" s="34" t="s">
        <v>29</v>
      </c>
      <c r="B69" s="37" t="s">
        <v>30</v>
      </c>
      <c r="C69" s="36" t="s">
        <v>108</v>
      </c>
      <c r="D69" s="43" t="s">
        <v>133</v>
      </c>
    </row>
    <row r="70" spans="1:4" ht="20.100000000000001" customHeight="1" x14ac:dyDescent="0.25">
      <c r="A70" s="34" t="s">
        <v>31</v>
      </c>
      <c r="B70" s="37" t="s">
        <v>32</v>
      </c>
      <c r="C70" s="36" t="s">
        <v>10</v>
      </c>
      <c r="D70" s="25">
        <v>9778</v>
      </c>
    </row>
    <row r="71" spans="1:4" s="9" customFormat="1" ht="11.25" customHeight="1" x14ac:dyDescent="0.25">
      <c r="A71" s="16"/>
      <c r="B71" s="16"/>
      <c r="C71" s="16"/>
      <c r="D71" s="24"/>
    </row>
    <row r="72" spans="1:4" s="9" customFormat="1" ht="45" customHeight="1" x14ac:dyDescent="0.25">
      <c r="A72" s="55" t="s">
        <v>33</v>
      </c>
      <c r="B72" s="56"/>
      <c r="C72" s="56"/>
      <c r="D72" s="57"/>
    </row>
    <row r="73" spans="1:4" ht="30" x14ac:dyDescent="0.25">
      <c r="A73" s="7" t="s">
        <v>34</v>
      </c>
      <c r="B73" s="4" t="s">
        <v>35</v>
      </c>
      <c r="C73" s="2" t="s">
        <v>108</v>
      </c>
      <c r="D73" s="5" t="s">
        <v>137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5" t="s">
        <v>140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5" t="s">
        <v>141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31">
        <v>16.399999999999999</v>
      </c>
    </row>
    <row r="77" spans="1:4" ht="20.100000000000001" customHeight="1" x14ac:dyDescent="0.25">
      <c r="A77" s="7" t="s">
        <v>34</v>
      </c>
      <c r="B77" s="4" t="s">
        <v>35</v>
      </c>
      <c r="C77" s="2" t="s">
        <v>108</v>
      </c>
      <c r="D77" s="5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5" t="s">
        <v>140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5" t="s">
        <v>141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31">
        <v>7.5</v>
      </c>
    </row>
    <row r="81" spans="1:4" ht="29.25" customHeight="1" x14ac:dyDescent="0.25">
      <c r="A81" s="7" t="s">
        <v>34</v>
      </c>
      <c r="B81" s="4" t="s">
        <v>35</v>
      </c>
      <c r="C81" s="2" t="s">
        <v>108</v>
      </c>
      <c r="D81" s="5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143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141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26">
        <v>239.96</v>
      </c>
    </row>
    <row r="85" spans="1:4" ht="27.7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142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141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31">
        <v>4.3</v>
      </c>
    </row>
    <row r="89" spans="1:4" ht="27.75" customHeight="1" x14ac:dyDescent="0.25">
      <c r="A89" s="7" t="s">
        <v>34</v>
      </c>
      <c r="B89" s="4" t="s">
        <v>35</v>
      </c>
      <c r="C89" s="2" t="s">
        <v>108</v>
      </c>
      <c r="D89" s="18" t="s">
        <v>138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142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141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31">
        <v>1.27</v>
      </c>
    </row>
    <row r="93" spans="1:4" ht="28.5" customHeight="1" x14ac:dyDescent="0.25">
      <c r="A93" s="7" t="s">
        <v>34</v>
      </c>
      <c r="B93" s="4" t="s">
        <v>35</v>
      </c>
      <c r="C93" s="2" t="s">
        <v>108</v>
      </c>
      <c r="D93" s="1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7" t="s">
        <v>144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145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31">
        <v>2250</v>
      </c>
    </row>
    <row r="97" spans="1:4" ht="27.75" customHeight="1" x14ac:dyDescent="0.25">
      <c r="A97" s="7" t="s">
        <v>34</v>
      </c>
      <c r="B97" s="4" t="s">
        <v>35</v>
      </c>
      <c r="C97" s="2" t="s">
        <v>108</v>
      </c>
      <c r="D97" s="18" t="s">
        <v>139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9" t="s">
        <v>148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141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26">
        <v>0.22</v>
      </c>
    </row>
    <row r="101" spans="1:4" ht="28.5" customHeight="1" x14ac:dyDescent="0.25">
      <c r="A101" s="7" t="s">
        <v>34</v>
      </c>
      <c r="B101" s="4" t="s">
        <v>35</v>
      </c>
      <c r="C101" s="2" t="s">
        <v>108</v>
      </c>
      <c r="D101" s="1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143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141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31">
        <v>31.63</v>
      </c>
    </row>
    <row r="105" spans="1:4" ht="27" customHeight="1" x14ac:dyDescent="0.25">
      <c r="A105" s="7" t="s">
        <v>34</v>
      </c>
      <c r="B105" s="4" t="s">
        <v>35</v>
      </c>
      <c r="C105" s="2" t="s">
        <v>108</v>
      </c>
      <c r="D105" s="17" t="s">
        <v>147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143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141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26">
        <v>5.75</v>
      </c>
    </row>
    <row r="109" spans="1:4" ht="29.25" customHeight="1" x14ac:dyDescent="0.25">
      <c r="A109" s="7" t="s">
        <v>34</v>
      </c>
      <c r="B109" s="4" t="s">
        <v>35</v>
      </c>
      <c r="C109" s="2" t="s">
        <v>108</v>
      </c>
      <c r="D109" s="17" t="s">
        <v>135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143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141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26">
        <v>16.760000000000002</v>
      </c>
    </row>
    <row r="113" spans="1:4" ht="27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146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141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26">
        <v>2.35</v>
      </c>
    </row>
    <row r="117" spans="1:4" ht="44.2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143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141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26">
        <v>24.84</v>
      </c>
    </row>
    <row r="121" spans="1:4" ht="28.5" customHeight="1" x14ac:dyDescent="0.25">
      <c r="A121" s="7" t="s">
        <v>34</v>
      </c>
      <c r="B121" s="4" t="s">
        <v>35</v>
      </c>
      <c r="C121" s="2" t="s">
        <v>108</v>
      </c>
      <c r="D121" s="18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7" t="s">
        <v>146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7" t="s">
        <v>141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26">
        <v>36.450000000000003</v>
      </c>
    </row>
    <row r="125" spans="1:4" ht="27.75" customHeight="1" x14ac:dyDescent="0.25">
      <c r="A125" s="7" t="s">
        <v>34</v>
      </c>
      <c r="B125" s="4" t="s">
        <v>35</v>
      </c>
      <c r="C125" s="2" t="s">
        <v>108</v>
      </c>
      <c r="D125" s="18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7" t="s">
        <v>143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7" t="s">
        <v>141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26">
        <v>7.89</v>
      </c>
    </row>
    <row r="129" spans="1:5" ht="27" customHeight="1" x14ac:dyDescent="0.25">
      <c r="A129" s="7" t="s">
        <v>34</v>
      </c>
      <c r="B129" s="4" t="s">
        <v>35</v>
      </c>
      <c r="C129" s="2" t="s">
        <v>108</v>
      </c>
      <c r="D129" s="18" t="s">
        <v>133</v>
      </c>
    </row>
    <row r="130" spans="1:5" ht="20.100000000000001" customHeight="1" x14ac:dyDescent="0.25">
      <c r="A130" s="7" t="s">
        <v>36</v>
      </c>
      <c r="B130" s="4" t="s">
        <v>37</v>
      </c>
      <c r="C130" s="2" t="s">
        <v>108</v>
      </c>
      <c r="D130" s="17" t="s">
        <v>143</v>
      </c>
    </row>
    <row r="131" spans="1:5" ht="20.100000000000001" customHeight="1" x14ac:dyDescent="0.25">
      <c r="A131" s="7" t="s">
        <v>38</v>
      </c>
      <c r="B131" s="4" t="s">
        <v>39</v>
      </c>
      <c r="C131" s="2" t="s">
        <v>108</v>
      </c>
      <c r="D131" s="17" t="s">
        <v>141</v>
      </c>
    </row>
    <row r="132" spans="1:5" ht="20.100000000000001" customHeight="1" x14ac:dyDescent="0.25">
      <c r="A132" s="7" t="s">
        <v>40</v>
      </c>
      <c r="B132" s="4" t="s">
        <v>41</v>
      </c>
      <c r="C132" s="2" t="s">
        <v>10</v>
      </c>
      <c r="D132" s="26">
        <v>2.52</v>
      </c>
    </row>
    <row r="133" spans="1:5" s="9" customFormat="1" ht="30" customHeight="1" x14ac:dyDescent="0.25">
      <c r="A133" s="58" t="s">
        <v>42</v>
      </c>
      <c r="B133" s="59"/>
      <c r="C133" s="59"/>
      <c r="D133" s="60"/>
    </row>
    <row r="134" spans="1:5" ht="20.100000000000001" customHeight="1" x14ac:dyDescent="0.25">
      <c r="A134" s="20" t="s">
        <v>43</v>
      </c>
      <c r="B134" s="27" t="s">
        <v>44</v>
      </c>
      <c r="C134" s="22" t="s">
        <v>45</v>
      </c>
      <c r="D134" s="17">
        <v>4</v>
      </c>
      <c r="E134" s="29"/>
    </row>
    <row r="135" spans="1:5" ht="20.100000000000001" customHeight="1" x14ac:dyDescent="0.25">
      <c r="A135" s="20" t="s">
        <v>46</v>
      </c>
      <c r="B135" s="27" t="s">
        <v>47</v>
      </c>
      <c r="C135" s="22" t="s">
        <v>45</v>
      </c>
      <c r="D135" s="17">
        <v>2</v>
      </c>
      <c r="E135" s="29"/>
    </row>
    <row r="136" spans="1:5" ht="20.100000000000001" customHeight="1" x14ac:dyDescent="0.25">
      <c r="A136" s="20" t="s">
        <v>48</v>
      </c>
      <c r="B136" s="27" t="s">
        <v>49</v>
      </c>
      <c r="C136" s="22" t="s">
        <v>45</v>
      </c>
      <c r="D136" s="17">
        <v>2</v>
      </c>
      <c r="E136" s="29"/>
    </row>
    <row r="137" spans="1:5" ht="20.100000000000001" customHeight="1" x14ac:dyDescent="0.25">
      <c r="A137" s="20" t="s">
        <v>50</v>
      </c>
      <c r="B137" s="27" t="s">
        <v>51</v>
      </c>
      <c r="C137" s="22" t="s">
        <v>10</v>
      </c>
      <c r="D137" s="17">
        <v>0</v>
      </c>
      <c r="E137" s="29"/>
    </row>
    <row r="138" spans="1:5" s="9" customFormat="1" ht="30" customHeight="1" x14ac:dyDescent="0.25">
      <c r="A138" s="49" t="s">
        <v>52</v>
      </c>
      <c r="B138" s="50"/>
      <c r="C138" s="50"/>
      <c r="D138" s="51"/>
      <c r="E138" s="30"/>
    </row>
    <row r="139" spans="1:5" ht="20.100000000000001" customHeight="1" x14ac:dyDescent="0.25">
      <c r="A139" s="34" t="s">
        <v>53</v>
      </c>
      <c r="B139" s="35" t="s">
        <v>9</v>
      </c>
      <c r="C139" s="36" t="s">
        <v>10</v>
      </c>
      <c r="D139" s="25">
        <v>0</v>
      </c>
      <c r="E139" s="29"/>
    </row>
    <row r="140" spans="1:5" ht="20.100000000000001" customHeight="1" x14ac:dyDescent="0.25">
      <c r="A140" s="34" t="s">
        <v>54</v>
      </c>
      <c r="B140" s="37" t="s">
        <v>11</v>
      </c>
      <c r="C140" s="36" t="s">
        <v>10</v>
      </c>
      <c r="D140" s="25">
        <v>0</v>
      </c>
      <c r="E140" s="29"/>
    </row>
    <row r="141" spans="1:5" ht="20.100000000000001" customHeight="1" x14ac:dyDescent="0.25">
      <c r="A141" s="34" t="s">
        <v>55</v>
      </c>
      <c r="B141" s="37" t="s">
        <v>12</v>
      </c>
      <c r="C141" s="36" t="s">
        <v>10</v>
      </c>
      <c r="D141" s="25">
        <f>2668552-D11</f>
        <v>2311641</v>
      </c>
      <c r="E141" s="29"/>
    </row>
    <row r="142" spans="1:5" ht="20.100000000000001" customHeight="1" x14ac:dyDescent="0.25">
      <c r="A142" s="34" t="s">
        <v>56</v>
      </c>
      <c r="B142" s="35" t="s">
        <v>23</v>
      </c>
      <c r="C142" s="36" t="s">
        <v>10</v>
      </c>
      <c r="D142" s="25">
        <v>0</v>
      </c>
      <c r="E142" s="29"/>
    </row>
    <row r="143" spans="1:5" ht="20.100000000000001" customHeight="1" x14ac:dyDescent="0.25">
      <c r="A143" s="34" t="s">
        <v>57</v>
      </c>
      <c r="B143" s="35" t="s">
        <v>25</v>
      </c>
      <c r="C143" s="36" t="s">
        <v>10</v>
      </c>
      <c r="D143" s="25">
        <v>0</v>
      </c>
      <c r="E143" s="29"/>
    </row>
    <row r="144" spans="1:5" ht="20.100000000000001" customHeight="1" x14ac:dyDescent="0.25">
      <c r="A144" s="34" t="s">
        <v>58</v>
      </c>
      <c r="B144" s="37" t="s">
        <v>27</v>
      </c>
      <c r="C144" s="36" t="s">
        <v>10</v>
      </c>
      <c r="D144" s="25">
        <f>D151+D162+D173+D184+D195+D206</f>
        <v>1707681</v>
      </c>
      <c r="E144" s="29"/>
    </row>
    <row r="145" spans="1:5" s="9" customFormat="1" ht="30" customHeight="1" x14ac:dyDescent="0.25">
      <c r="A145" s="54" t="s">
        <v>59</v>
      </c>
      <c r="B145" s="54"/>
      <c r="C145" s="54"/>
      <c r="D145" s="54"/>
      <c r="E145" s="30"/>
    </row>
    <row r="146" spans="1:5" ht="20.100000000000001" customHeight="1" x14ac:dyDescent="0.25">
      <c r="A146" s="34" t="s">
        <v>60</v>
      </c>
      <c r="B146" s="35" t="s">
        <v>61</v>
      </c>
      <c r="C146" s="36" t="s">
        <v>108</v>
      </c>
      <c r="D146" s="40" t="s">
        <v>62</v>
      </c>
      <c r="E146" s="29"/>
    </row>
    <row r="147" spans="1:5" ht="20.100000000000001" customHeight="1" x14ac:dyDescent="0.25">
      <c r="A147" s="34" t="s">
        <v>63</v>
      </c>
      <c r="B147" s="35" t="s">
        <v>39</v>
      </c>
      <c r="C147" s="36" t="s">
        <v>108</v>
      </c>
      <c r="D147" s="40" t="s">
        <v>64</v>
      </c>
      <c r="E147" s="29"/>
    </row>
    <row r="148" spans="1:5" ht="20.100000000000001" customHeight="1" x14ac:dyDescent="0.25">
      <c r="A148" s="34" t="s">
        <v>65</v>
      </c>
      <c r="B148" s="35" t="s">
        <v>66</v>
      </c>
      <c r="C148" s="36" t="s">
        <v>67</v>
      </c>
      <c r="D148" s="25">
        <f>4813+1181</f>
        <v>5994</v>
      </c>
      <c r="E148" s="29"/>
    </row>
    <row r="149" spans="1:5" ht="20.100000000000001" customHeight="1" x14ac:dyDescent="0.25">
      <c r="A149" s="34" t="s">
        <v>68</v>
      </c>
      <c r="B149" s="35" t="s">
        <v>69</v>
      </c>
      <c r="C149" s="36" t="s">
        <v>10</v>
      </c>
      <c r="D149" s="25">
        <f>161716+38588</f>
        <v>200304</v>
      </c>
      <c r="E149" s="29"/>
    </row>
    <row r="150" spans="1:5" ht="20.100000000000001" customHeight="1" x14ac:dyDescent="0.25">
      <c r="A150" s="34" t="s">
        <v>70</v>
      </c>
      <c r="B150" s="35" t="s">
        <v>71</v>
      </c>
      <c r="C150" s="36" t="s">
        <v>10</v>
      </c>
      <c r="D150" s="25">
        <f>139070+17112</f>
        <v>156182</v>
      </c>
      <c r="E150" s="29"/>
    </row>
    <row r="151" spans="1:5" ht="20.100000000000001" customHeight="1" x14ac:dyDescent="0.25">
      <c r="A151" s="34" t="s">
        <v>72</v>
      </c>
      <c r="B151" s="35" t="s">
        <v>73</v>
      </c>
      <c r="C151" s="36" t="s">
        <v>10</v>
      </c>
      <c r="D151" s="25">
        <f>130757+36691</f>
        <v>167448</v>
      </c>
      <c r="E151" s="29"/>
    </row>
    <row r="152" spans="1:5" ht="30" customHeight="1" x14ac:dyDescent="0.25">
      <c r="A152" s="34" t="s">
        <v>74</v>
      </c>
      <c r="B152" s="35" t="s">
        <v>75</v>
      </c>
      <c r="C152" s="36" t="s">
        <v>10</v>
      </c>
      <c r="D152" s="25">
        <v>190622</v>
      </c>
      <c r="E152" s="29"/>
    </row>
    <row r="153" spans="1:5" ht="20.100000000000001" customHeight="1" x14ac:dyDescent="0.25">
      <c r="A153" s="34" t="s">
        <v>76</v>
      </c>
      <c r="B153" s="35" t="s">
        <v>77</v>
      </c>
      <c r="C153" s="36" t="s">
        <v>10</v>
      </c>
      <c r="D153" s="23">
        <v>131644</v>
      </c>
      <c r="E153" s="29"/>
    </row>
    <row r="154" spans="1:5" ht="30" customHeight="1" x14ac:dyDescent="0.25">
      <c r="A154" s="34" t="s">
        <v>78</v>
      </c>
      <c r="B154" s="35" t="s">
        <v>79</v>
      </c>
      <c r="C154" s="36" t="s">
        <v>10</v>
      </c>
      <c r="D154" s="25">
        <v>153216</v>
      </c>
      <c r="E154" s="29"/>
    </row>
    <row r="155" spans="1:5" ht="30" customHeight="1" x14ac:dyDescent="0.25">
      <c r="A155" s="34" t="s">
        <v>80</v>
      </c>
      <c r="B155" s="35" t="s">
        <v>81</v>
      </c>
      <c r="C155" s="36" t="s">
        <v>10</v>
      </c>
      <c r="D155" s="25">
        <v>0</v>
      </c>
      <c r="E155" s="29"/>
    </row>
    <row r="156" spans="1:5" s="9" customFormat="1" ht="30" customHeight="1" x14ac:dyDescent="0.25">
      <c r="A156" s="54" t="s">
        <v>59</v>
      </c>
      <c r="B156" s="54"/>
      <c r="C156" s="54"/>
      <c r="D156" s="54"/>
      <c r="E156" s="30"/>
    </row>
    <row r="157" spans="1:5" ht="20.100000000000001" customHeight="1" x14ac:dyDescent="0.25">
      <c r="A157" s="34" t="s">
        <v>60</v>
      </c>
      <c r="B157" s="35" t="s">
        <v>61</v>
      </c>
      <c r="C157" s="36" t="s">
        <v>108</v>
      </c>
      <c r="D157" s="40" t="s">
        <v>83</v>
      </c>
      <c r="E157" s="29"/>
    </row>
    <row r="158" spans="1:5" ht="20.100000000000001" customHeight="1" x14ac:dyDescent="0.25">
      <c r="A158" s="34" t="s">
        <v>63</v>
      </c>
      <c r="B158" s="35" t="s">
        <v>39</v>
      </c>
      <c r="C158" s="36" t="s">
        <v>108</v>
      </c>
      <c r="D158" s="26" t="s">
        <v>123</v>
      </c>
      <c r="E158" s="29"/>
    </row>
    <row r="159" spans="1:5" ht="20.100000000000001" customHeight="1" x14ac:dyDescent="0.25">
      <c r="A159" s="34" t="s">
        <v>65</v>
      </c>
      <c r="B159" s="35" t="s">
        <v>66</v>
      </c>
      <c r="C159" s="36" t="s">
        <v>67</v>
      </c>
      <c r="D159" s="47" t="s">
        <v>123</v>
      </c>
      <c r="E159" s="29"/>
    </row>
    <row r="160" spans="1:5" ht="20.100000000000001" customHeight="1" x14ac:dyDescent="0.25">
      <c r="A160" s="34" t="s">
        <v>68</v>
      </c>
      <c r="B160" s="35" t="s">
        <v>69</v>
      </c>
      <c r="C160" s="36" t="s">
        <v>10</v>
      </c>
      <c r="D160" s="25">
        <f>357654+25135+91615</f>
        <v>474404</v>
      </c>
      <c r="E160" s="29"/>
    </row>
    <row r="161" spans="1:5" ht="20.100000000000001" customHeight="1" x14ac:dyDescent="0.25">
      <c r="A161" s="34" t="s">
        <v>70</v>
      </c>
      <c r="B161" s="35" t="s">
        <v>71</v>
      </c>
      <c r="C161" s="36" t="s">
        <v>10</v>
      </c>
      <c r="D161" s="25">
        <f>320828+14241+51504</f>
        <v>386573</v>
      </c>
      <c r="E161" s="29"/>
    </row>
    <row r="162" spans="1:5" ht="20.100000000000001" customHeight="1" x14ac:dyDescent="0.25">
      <c r="A162" s="34" t="s">
        <v>72</v>
      </c>
      <c r="B162" s="35" t="s">
        <v>73</v>
      </c>
      <c r="C162" s="36" t="s">
        <v>10</v>
      </c>
      <c r="D162" s="25">
        <f>307989+19806+73365</f>
        <v>401160</v>
      </c>
      <c r="E162" s="29"/>
    </row>
    <row r="163" spans="1:5" ht="20.100000000000001" customHeight="1" x14ac:dyDescent="0.25">
      <c r="A163" s="34" t="s">
        <v>74</v>
      </c>
      <c r="B163" s="35" t="s">
        <v>75</v>
      </c>
      <c r="C163" s="36" t="s">
        <v>10</v>
      </c>
      <c r="D163" s="25">
        <v>450382</v>
      </c>
      <c r="E163" s="29"/>
    </row>
    <row r="164" spans="1:5" ht="20.100000000000001" customHeight="1" x14ac:dyDescent="0.25">
      <c r="A164" s="34" t="s">
        <v>76</v>
      </c>
      <c r="B164" s="35" t="s">
        <v>77</v>
      </c>
      <c r="C164" s="36" t="s">
        <v>10</v>
      </c>
      <c r="D164" s="25">
        <v>391998</v>
      </c>
      <c r="E164" s="29"/>
    </row>
    <row r="165" spans="1:5" ht="20.100000000000001" customHeight="1" x14ac:dyDescent="0.25">
      <c r="A165" s="34" t="s">
        <v>78</v>
      </c>
      <c r="B165" s="35" t="s">
        <v>79</v>
      </c>
      <c r="C165" s="36" t="s">
        <v>10</v>
      </c>
      <c r="D165" s="25">
        <v>199644</v>
      </c>
      <c r="E165" s="29"/>
    </row>
    <row r="166" spans="1:5" ht="20.100000000000001" customHeight="1" x14ac:dyDescent="0.25">
      <c r="A166" s="34" t="s">
        <v>80</v>
      </c>
      <c r="B166" s="35" t="s">
        <v>81</v>
      </c>
      <c r="C166" s="36" t="s">
        <v>10</v>
      </c>
      <c r="D166" s="48">
        <v>0</v>
      </c>
      <c r="E166" s="29"/>
    </row>
    <row r="167" spans="1:5" s="9" customFormat="1" ht="30" customHeight="1" x14ac:dyDescent="0.25">
      <c r="A167" s="54" t="s">
        <v>59</v>
      </c>
      <c r="B167" s="54"/>
      <c r="C167" s="54"/>
      <c r="D167" s="54"/>
      <c r="E167" s="30"/>
    </row>
    <row r="168" spans="1:5" ht="20.100000000000001" customHeight="1" x14ac:dyDescent="0.25">
      <c r="A168" s="34" t="s">
        <v>60</v>
      </c>
      <c r="B168" s="35" t="s">
        <v>61</v>
      </c>
      <c r="C168" s="36" t="s">
        <v>108</v>
      </c>
      <c r="D168" s="40" t="s">
        <v>82</v>
      </c>
      <c r="E168" s="29"/>
    </row>
    <row r="169" spans="1:5" ht="20.100000000000001" customHeight="1" x14ac:dyDescent="0.25">
      <c r="A169" s="34" t="s">
        <v>63</v>
      </c>
      <c r="B169" s="35" t="s">
        <v>39</v>
      </c>
      <c r="C169" s="36" t="s">
        <v>108</v>
      </c>
      <c r="D169" s="40" t="s">
        <v>64</v>
      </c>
      <c r="E169" s="29"/>
    </row>
    <row r="170" spans="1:5" ht="20.100000000000001" customHeight="1" x14ac:dyDescent="0.25">
      <c r="A170" s="34" t="s">
        <v>65</v>
      </c>
      <c r="B170" s="35" t="s">
        <v>66</v>
      </c>
      <c r="C170" s="36" t="s">
        <v>67</v>
      </c>
      <c r="D170" s="25">
        <f>7380+1915</f>
        <v>9295</v>
      </c>
      <c r="E170" s="29"/>
    </row>
    <row r="171" spans="1:5" ht="20.100000000000001" customHeight="1" x14ac:dyDescent="0.25">
      <c r="A171" s="34" t="s">
        <v>68</v>
      </c>
      <c r="B171" s="35" t="s">
        <v>69</v>
      </c>
      <c r="C171" s="36" t="s">
        <v>10</v>
      </c>
      <c r="D171" s="25">
        <f>144749+39760</f>
        <v>184509</v>
      </c>
      <c r="E171" s="29"/>
    </row>
    <row r="172" spans="1:5" ht="20.100000000000001" customHeight="1" x14ac:dyDescent="0.25">
      <c r="A172" s="34" t="s">
        <v>70</v>
      </c>
      <c r="B172" s="35" t="s">
        <v>71</v>
      </c>
      <c r="C172" s="36" t="s">
        <v>10</v>
      </c>
      <c r="D172" s="25">
        <f>115327+15100</f>
        <v>130427</v>
      </c>
      <c r="E172" s="29"/>
    </row>
    <row r="173" spans="1:5" ht="20.100000000000001" customHeight="1" x14ac:dyDescent="0.25">
      <c r="A173" s="34" t="s">
        <v>72</v>
      </c>
      <c r="B173" s="35" t="s">
        <v>73</v>
      </c>
      <c r="C173" s="36" t="s">
        <v>10</v>
      </c>
      <c r="D173" s="25">
        <f>103547+37603</f>
        <v>141150</v>
      </c>
      <c r="E173" s="29"/>
    </row>
    <row r="174" spans="1:5" ht="27" customHeight="1" x14ac:dyDescent="0.25">
      <c r="A174" s="34" t="s">
        <v>74</v>
      </c>
      <c r="B174" s="35" t="s">
        <v>75</v>
      </c>
      <c r="C174" s="36" t="s">
        <v>10</v>
      </c>
      <c r="D174" s="25">
        <v>178736</v>
      </c>
      <c r="E174" s="29"/>
    </row>
    <row r="175" spans="1:5" ht="20.100000000000001" customHeight="1" x14ac:dyDescent="0.25">
      <c r="A175" s="34" t="s">
        <v>76</v>
      </c>
      <c r="B175" s="35" t="s">
        <v>77</v>
      </c>
      <c r="C175" s="36" t="s">
        <v>10</v>
      </c>
      <c r="D175" s="23">
        <v>123435</v>
      </c>
      <c r="E175" s="29"/>
    </row>
    <row r="176" spans="1:5" ht="27" customHeight="1" x14ac:dyDescent="0.25">
      <c r="A176" s="34" t="s">
        <v>78</v>
      </c>
      <c r="B176" s="35" t="s">
        <v>79</v>
      </c>
      <c r="C176" s="36" t="s">
        <v>10</v>
      </c>
      <c r="D176" s="25">
        <v>143663</v>
      </c>
      <c r="E176" s="29"/>
    </row>
    <row r="177" spans="1:5" ht="23.25" customHeight="1" x14ac:dyDescent="0.25">
      <c r="A177" s="34" t="s">
        <v>80</v>
      </c>
      <c r="B177" s="35" t="s">
        <v>81</v>
      </c>
      <c r="C177" s="36" t="s">
        <v>10</v>
      </c>
      <c r="D177" s="25">
        <v>0</v>
      </c>
      <c r="E177" s="29"/>
    </row>
    <row r="178" spans="1:5" s="9" customFormat="1" ht="30" customHeight="1" x14ac:dyDescent="0.25">
      <c r="A178" s="54" t="s">
        <v>59</v>
      </c>
      <c r="B178" s="54"/>
      <c r="C178" s="54"/>
      <c r="D178" s="54"/>
      <c r="E178" s="30"/>
    </row>
    <row r="179" spans="1:5" ht="20.100000000000001" customHeight="1" x14ac:dyDescent="0.25">
      <c r="A179" s="34" t="s">
        <v>60</v>
      </c>
      <c r="B179" s="35" t="s">
        <v>61</v>
      </c>
      <c r="C179" s="36" t="s">
        <v>108</v>
      </c>
      <c r="D179" s="40" t="s">
        <v>84</v>
      </c>
      <c r="E179" s="29"/>
    </row>
    <row r="180" spans="1:5" ht="20.100000000000001" customHeight="1" x14ac:dyDescent="0.25">
      <c r="A180" s="34" t="s">
        <v>63</v>
      </c>
      <c r="B180" s="35" t="s">
        <v>39</v>
      </c>
      <c r="C180" s="36" t="s">
        <v>108</v>
      </c>
      <c r="D180" s="40" t="s">
        <v>122</v>
      </c>
      <c r="E180" s="29"/>
    </row>
    <row r="181" spans="1:5" x14ac:dyDescent="0.25">
      <c r="A181" s="34" t="s">
        <v>65</v>
      </c>
      <c r="B181" s="35" t="s">
        <v>66</v>
      </c>
      <c r="C181" s="36" t="s">
        <v>67</v>
      </c>
      <c r="D181" s="25">
        <v>163062</v>
      </c>
      <c r="E181" s="29"/>
    </row>
    <row r="182" spans="1:5" ht="20.100000000000001" customHeight="1" x14ac:dyDescent="0.25">
      <c r="A182" s="34" t="s">
        <v>68</v>
      </c>
      <c r="B182" s="35" t="s">
        <v>69</v>
      </c>
      <c r="C182" s="36" t="s">
        <v>10</v>
      </c>
      <c r="D182" s="25">
        <v>381867</v>
      </c>
      <c r="E182" s="29"/>
    </row>
    <row r="183" spans="1:5" ht="20.100000000000001" customHeight="1" x14ac:dyDescent="0.25">
      <c r="A183" s="34" t="s">
        <v>70</v>
      </c>
      <c r="B183" s="35" t="s">
        <v>71</v>
      </c>
      <c r="C183" s="36" t="s">
        <v>10</v>
      </c>
      <c r="D183" s="23">
        <v>298670</v>
      </c>
      <c r="E183" s="29"/>
    </row>
    <row r="184" spans="1:5" ht="20.100000000000001" customHeight="1" x14ac:dyDescent="0.25">
      <c r="A184" s="34" t="s">
        <v>72</v>
      </c>
      <c r="B184" s="35" t="s">
        <v>73</v>
      </c>
      <c r="C184" s="36" t="s">
        <v>10</v>
      </c>
      <c r="D184" s="23">
        <v>338809</v>
      </c>
      <c r="E184" s="29"/>
    </row>
    <row r="185" spans="1:5" ht="30" x14ac:dyDescent="0.25">
      <c r="A185" s="34" t="s">
        <v>74</v>
      </c>
      <c r="B185" s="35" t="s">
        <v>75</v>
      </c>
      <c r="C185" s="36" t="s">
        <v>10</v>
      </c>
      <c r="D185" s="23">
        <v>364893</v>
      </c>
      <c r="E185" s="29"/>
    </row>
    <row r="186" spans="1:5" ht="20.100000000000001" customHeight="1" x14ac:dyDescent="0.25">
      <c r="A186" s="34" t="s">
        <v>76</v>
      </c>
      <c r="B186" s="35" t="s">
        <v>77</v>
      </c>
      <c r="C186" s="36" t="s">
        <v>10</v>
      </c>
      <c r="D186" s="23">
        <v>339552</v>
      </c>
      <c r="E186" s="29"/>
    </row>
    <row r="187" spans="1:5" ht="30" x14ac:dyDescent="0.25">
      <c r="A187" s="34" t="s">
        <v>78</v>
      </c>
      <c r="B187" s="35" t="s">
        <v>79</v>
      </c>
      <c r="C187" s="36" t="s">
        <v>10</v>
      </c>
      <c r="D187" s="23">
        <v>61350</v>
      </c>
      <c r="E187" s="29"/>
    </row>
    <row r="188" spans="1:5" ht="30" x14ac:dyDescent="0.25">
      <c r="A188" s="34" t="s">
        <v>80</v>
      </c>
      <c r="B188" s="35" t="s">
        <v>81</v>
      </c>
      <c r="C188" s="36" t="s">
        <v>10</v>
      </c>
      <c r="D188" s="23">
        <v>0</v>
      </c>
      <c r="E188" s="29"/>
    </row>
    <row r="189" spans="1:5" s="9" customFormat="1" ht="30" customHeight="1" x14ac:dyDescent="0.25">
      <c r="A189" s="54" t="s">
        <v>59</v>
      </c>
      <c r="B189" s="54"/>
      <c r="C189" s="54"/>
      <c r="D189" s="54"/>
      <c r="E189" s="30"/>
    </row>
    <row r="190" spans="1:5" ht="20.100000000000001" customHeight="1" x14ac:dyDescent="0.25">
      <c r="A190" s="34" t="s">
        <v>60</v>
      </c>
      <c r="B190" s="35" t="s">
        <v>61</v>
      </c>
      <c r="C190" s="36" t="s">
        <v>108</v>
      </c>
      <c r="D190" s="40" t="s">
        <v>119</v>
      </c>
      <c r="E190" s="29"/>
    </row>
    <row r="191" spans="1:5" ht="20.100000000000001" customHeight="1" x14ac:dyDescent="0.25">
      <c r="A191" s="34" t="s">
        <v>63</v>
      </c>
      <c r="B191" s="35" t="s">
        <v>39</v>
      </c>
      <c r="C191" s="36" t="s">
        <v>108</v>
      </c>
      <c r="D191" s="40" t="s">
        <v>85</v>
      </c>
      <c r="E191" s="29"/>
    </row>
    <row r="192" spans="1:5" x14ac:dyDescent="0.25">
      <c r="A192" s="34" t="s">
        <v>65</v>
      </c>
      <c r="B192" s="35" t="s">
        <v>66</v>
      </c>
      <c r="C192" s="36" t="s">
        <v>67</v>
      </c>
      <c r="D192" s="25">
        <v>546</v>
      </c>
      <c r="E192" s="29"/>
    </row>
    <row r="193" spans="1:5" ht="20.100000000000001" customHeight="1" x14ac:dyDescent="0.25">
      <c r="A193" s="34" t="s">
        <v>68</v>
      </c>
      <c r="B193" s="35" t="s">
        <v>69</v>
      </c>
      <c r="C193" s="36" t="s">
        <v>10</v>
      </c>
      <c r="D193" s="25">
        <v>763604</v>
      </c>
      <c r="E193" s="29"/>
    </row>
    <row r="194" spans="1:5" ht="20.100000000000001" customHeight="1" x14ac:dyDescent="0.25">
      <c r="A194" s="34" t="s">
        <v>70</v>
      </c>
      <c r="B194" s="35" t="s">
        <v>71</v>
      </c>
      <c r="C194" s="36" t="s">
        <v>10</v>
      </c>
      <c r="D194" s="25">
        <v>637541</v>
      </c>
      <c r="E194" s="29"/>
    </row>
    <row r="195" spans="1:5" ht="20.100000000000001" customHeight="1" x14ac:dyDescent="0.25">
      <c r="A195" s="34" t="s">
        <v>72</v>
      </c>
      <c r="B195" s="35" t="s">
        <v>73</v>
      </c>
      <c r="C195" s="36" t="s">
        <v>10</v>
      </c>
      <c r="D195" s="25">
        <v>659114</v>
      </c>
      <c r="E195" s="29"/>
    </row>
    <row r="196" spans="1:5" ht="30" x14ac:dyDescent="0.25">
      <c r="A196" s="34" t="s">
        <v>74</v>
      </c>
      <c r="B196" s="35" t="s">
        <v>75</v>
      </c>
      <c r="C196" s="36" t="s">
        <v>10</v>
      </c>
      <c r="D196" s="25">
        <v>831388</v>
      </c>
      <c r="E196" s="29"/>
    </row>
    <row r="197" spans="1:5" ht="20.100000000000001" customHeight="1" x14ac:dyDescent="0.25">
      <c r="A197" s="34" t="s">
        <v>76</v>
      </c>
      <c r="B197" s="35" t="s">
        <v>77</v>
      </c>
      <c r="C197" s="36" t="s">
        <v>10</v>
      </c>
      <c r="D197" s="25">
        <v>723615</v>
      </c>
      <c r="E197" s="29"/>
    </row>
    <row r="198" spans="1:5" ht="30" x14ac:dyDescent="0.25">
      <c r="A198" s="34" t="s">
        <v>78</v>
      </c>
      <c r="B198" s="35" t="s">
        <v>79</v>
      </c>
      <c r="C198" s="36" t="s">
        <v>10</v>
      </c>
      <c r="D198" s="25">
        <v>368535</v>
      </c>
      <c r="E198" s="29"/>
    </row>
    <row r="199" spans="1:5" ht="30" x14ac:dyDescent="0.25">
      <c r="A199" s="34" t="s">
        <v>80</v>
      </c>
      <c r="B199" s="35" t="s">
        <v>81</v>
      </c>
      <c r="C199" s="36" t="s">
        <v>10</v>
      </c>
      <c r="D199" s="25">
        <v>0</v>
      </c>
      <c r="E199" s="29"/>
    </row>
    <row r="200" spans="1:5" ht="31.5" customHeight="1" x14ac:dyDescent="0.25">
      <c r="A200" s="54" t="s">
        <v>59</v>
      </c>
      <c r="B200" s="54"/>
      <c r="C200" s="54"/>
      <c r="D200" s="54"/>
    </row>
    <row r="201" spans="1:5" ht="20.100000000000001" customHeight="1" x14ac:dyDescent="0.25">
      <c r="A201" s="34" t="s">
        <v>60</v>
      </c>
      <c r="B201" s="35" t="s">
        <v>61</v>
      </c>
      <c r="C201" s="36" t="s">
        <v>108</v>
      </c>
      <c r="D201" s="40" t="s">
        <v>120</v>
      </c>
    </row>
    <row r="202" spans="1:5" ht="20.100000000000001" customHeight="1" x14ac:dyDescent="0.25">
      <c r="A202" s="34" t="s">
        <v>63</v>
      </c>
      <c r="B202" s="35" t="s">
        <v>39</v>
      </c>
      <c r="C202" s="36" t="s">
        <v>108</v>
      </c>
      <c r="D202" s="40" t="s">
        <v>121</v>
      </c>
    </row>
    <row r="203" spans="1:5" x14ac:dyDescent="0.25">
      <c r="A203" s="34" t="s">
        <v>65</v>
      </c>
      <c r="B203" s="35" t="s">
        <v>66</v>
      </c>
      <c r="C203" s="36" t="s">
        <v>67</v>
      </c>
      <c r="D203" s="45" t="s">
        <v>134</v>
      </c>
    </row>
    <row r="204" spans="1:5" ht="20.100000000000001" customHeight="1" x14ac:dyDescent="0.25">
      <c r="A204" s="34" t="s">
        <v>68</v>
      </c>
      <c r="B204" s="35" t="s">
        <v>69</v>
      </c>
      <c r="C204" s="36" t="s">
        <v>10</v>
      </c>
      <c r="D204" s="45" t="s">
        <v>134</v>
      </c>
    </row>
    <row r="205" spans="1:5" ht="20.100000000000001" customHeight="1" x14ac:dyDescent="0.25">
      <c r="A205" s="34" t="s">
        <v>70</v>
      </c>
      <c r="B205" s="35" t="s">
        <v>71</v>
      </c>
      <c r="C205" s="36" t="s">
        <v>10</v>
      </c>
      <c r="D205" s="46" t="s">
        <v>134</v>
      </c>
    </row>
    <row r="206" spans="1:5" ht="20.100000000000001" customHeight="1" x14ac:dyDescent="0.25">
      <c r="A206" s="34" t="s">
        <v>72</v>
      </c>
      <c r="B206" s="35" t="s">
        <v>73</v>
      </c>
      <c r="C206" s="36" t="s">
        <v>10</v>
      </c>
      <c r="D206" s="46" t="s">
        <v>134</v>
      </c>
    </row>
    <row r="207" spans="1:5" ht="30" x14ac:dyDescent="0.25">
      <c r="A207" s="34" t="s">
        <v>74</v>
      </c>
      <c r="B207" s="35" t="s">
        <v>75</v>
      </c>
      <c r="C207" s="36" t="s">
        <v>10</v>
      </c>
      <c r="D207" s="46" t="s">
        <v>134</v>
      </c>
    </row>
    <row r="208" spans="1:5" ht="20.100000000000001" customHeight="1" x14ac:dyDescent="0.25">
      <c r="A208" s="34" t="s">
        <v>76</v>
      </c>
      <c r="B208" s="35" t="s">
        <v>77</v>
      </c>
      <c r="C208" s="36" t="s">
        <v>10</v>
      </c>
      <c r="D208" s="46" t="s">
        <v>134</v>
      </c>
    </row>
    <row r="209" spans="1:4" ht="30" customHeight="1" x14ac:dyDescent="0.25">
      <c r="A209" s="34" t="s">
        <v>78</v>
      </c>
      <c r="B209" s="35" t="s">
        <v>79</v>
      </c>
      <c r="C209" s="36" t="s">
        <v>10</v>
      </c>
      <c r="D209" s="46">
        <v>0</v>
      </c>
    </row>
    <row r="210" spans="1:4" ht="30" x14ac:dyDescent="0.25">
      <c r="A210" s="34" t="s">
        <v>80</v>
      </c>
      <c r="B210" s="35" t="s">
        <v>81</v>
      </c>
      <c r="C210" s="36" t="s">
        <v>10</v>
      </c>
      <c r="D210" s="46">
        <v>0</v>
      </c>
    </row>
    <row r="211" spans="1:4" s="9" customFormat="1" ht="30" customHeight="1" x14ac:dyDescent="0.25">
      <c r="A211" s="62" t="s">
        <v>86</v>
      </c>
      <c r="B211" s="62"/>
      <c r="C211" s="62"/>
      <c r="D211" s="62"/>
    </row>
    <row r="212" spans="1:4" ht="20.100000000000001" customHeight="1" x14ac:dyDescent="0.25">
      <c r="A212" s="20" t="s">
        <v>87</v>
      </c>
      <c r="B212" s="27" t="s">
        <v>44</v>
      </c>
      <c r="C212" s="22" t="s">
        <v>45</v>
      </c>
      <c r="D212" s="17">
        <v>0</v>
      </c>
    </row>
    <row r="213" spans="1:4" ht="20.100000000000001" customHeight="1" x14ac:dyDescent="0.25">
      <c r="A213" s="20" t="s">
        <v>88</v>
      </c>
      <c r="B213" s="27" t="s">
        <v>47</v>
      </c>
      <c r="C213" s="22" t="s">
        <v>45</v>
      </c>
      <c r="D213" s="17">
        <v>0</v>
      </c>
    </row>
    <row r="214" spans="1:4" ht="20.100000000000001" customHeight="1" x14ac:dyDescent="0.25">
      <c r="A214" s="20" t="s">
        <v>89</v>
      </c>
      <c r="B214" s="27" t="s">
        <v>49</v>
      </c>
      <c r="C214" s="22" t="s">
        <v>108</v>
      </c>
      <c r="D214" s="17">
        <v>0</v>
      </c>
    </row>
    <row r="215" spans="1:4" ht="20.100000000000001" customHeight="1" x14ac:dyDescent="0.25">
      <c r="A215" s="20" t="s">
        <v>90</v>
      </c>
      <c r="B215" s="27" t="s">
        <v>51</v>
      </c>
      <c r="C215" s="22" t="s">
        <v>10</v>
      </c>
      <c r="D215" s="17">
        <v>0</v>
      </c>
    </row>
    <row r="216" spans="1:4" s="9" customFormat="1" ht="30" customHeight="1" x14ac:dyDescent="0.25">
      <c r="A216" s="61" t="s">
        <v>118</v>
      </c>
      <c r="B216" s="61"/>
      <c r="C216" s="61"/>
      <c r="D216" s="61"/>
    </row>
    <row r="217" spans="1:4" ht="20.100000000000001" customHeight="1" x14ac:dyDescent="0.25">
      <c r="A217" s="20" t="s">
        <v>91</v>
      </c>
      <c r="B217" s="21" t="s">
        <v>92</v>
      </c>
      <c r="C217" s="22" t="s">
        <v>45</v>
      </c>
      <c r="D217" s="28">
        <v>30</v>
      </c>
    </row>
    <row r="218" spans="1:4" ht="20.100000000000001" customHeight="1" x14ac:dyDescent="0.25">
      <c r="A218" s="20" t="s">
        <v>93</v>
      </c>
      <c r="B218" s="21" t="s">
        <v>94</v>
      </c>
      <c r="C218" s="22" t="s">
        <v>95</v>
      </c>
      <c r="D218" s="28">
        <v>19</v>
      </c>
    </row>
    <row r="219" spans="1:4" ht="30" x14ac:dyDescent="0.25">
      <c r="A219" s="20" t="s">
        <v>96</v>
      </c>
      <c r="B219" s="21" t="s">
        <v>97</v>
      </c>
      <c r="C219" s="22" t="s">
        <v>10</v>
      </c>
      <c r="D219" s="28">
        <v>756687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2018-04-19T12:54:56Z</dcterms:modified>
</cp:coreProperties>
</file>